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filterPrivacy="1"/>
  <bookViews>
    <workbookView minimized="1" xWindow="0" yWindow="0" windowWidth="22260" windowHeight="12645" tabRatio="599" firstSheet="1" activeTab="3" xr2:uid="{00000000-000D-0000-FFFF-FFFF00000000}"/>
  </bookViews>
  <sheets>
    <sheet name="Ejercicio" sheetId="12" r:id="rId1"/>
    <sheet name="Instructivo" sheetId="13" r:id="rId2"/>
    <sheet name="Glosario" sheetId="14" r:id="rId3"/>
    <sheet name="Hoja1" sheetId="15" r:id="rId4"/>
  </sheets>
  <definedNames>
    <definedName name="_xlnm._FilterDatabase" localSheetId="0" hidden="1">Ejercicio!$A$2:$V$22</definedName>
    <definedName name="_xlnm._FilterDatabase" localSheetId="3" hidden="1">Hoja1!$A$4:$DI$21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Q20" i="15" l="1"/>
  <c r="CQ19" i="15"/>
  <c r="CQ18" i="15"/>
  <c r="CQ17" i="15"/>
  <c r="CQ16" i="15"/>
  <c r="CQ15" i="15"/>
  <c r="CQ14" i="15"/>
  <c r="CQ13" i="15"/>
  <c r="CQ12" i="15"/>
  <c r="CQ11" i="15"/>
  <c r="CQ10" i="15"/>
  <c r="CQ9" i="15"/>
  <c r="CQ8" i="15"/>
  <c r="CQ7" i="15"/>
  <c r="CQ6" i="15"/>
  <c r="CQ5" i="15"/>
  <c r="CP20" i="15"/>
  <c r="CP19" i="15"/>
  <c r="CP18" i="15"/>
  <c r="CP17" i="15"/>
  <c r="CP16" i="15"/>
  <c r="CP15" i="15"/>
  <c r="CP14" i="15"/>
  <c r="CP13" i="15"/>
  <c r="CP12" i="15"/>
  <c r="CP11" i="15"/>
  <c r="CP10" i="15"/>
  <c r="CP9" i="15"/>
  <c r="CP8" i="15"/>
  <c r="CP7" i="15"/>
  <c r="CP6" i="15"/>
  <c r="CP5" i="15"/>
  <c r="CO20" i="15"/>
  <c r="CO19" i="15"/>
  <c r="CO18" i="15"/>
  <c r="CO17" i="15"/>
  <c r="CO16" i="15"/>
  <c r="CO15" i="15"/>
  <c r="CO14" i="15"/>
  <c r="CO13" i="15"/>
  <c r="CO12" i="15"/>
  <c r="CO11" i="15"/>
  <c r="CO10" i="15"/>
  <c r="CO9" i="15"/>
  <c r="CO8" i="15"/>
  <c r="CO7" i="15"/>
  <c r="CO6" i="15"/>
  <c r="CO5" i="15"/>
  <c r="V21" i="15"/>
  <c r="U21" i="15"/>
  <c r="T21" i="15"/>
  <c r="DI21" i="15" l="1"/>
  <c r="DH21" i="15"/>
  <c r="DG21" i="15"/>
  <c r="DE21" i="15"/>
  <c r="DD21" i="15"/>
  <c r="DC21" i="15"/>
  <c r="CZ21" i="15"/>
  <c r="CY21" i="15"/>
  <c r="CX21" i="15"/>
  <c r="CV21" i="15"/>
  <c r="CU21" i="15"/>
  <c r="CT21" i="15"/>
  <c r="CN21" i="15"/>
  <c r="CM21" i="15"/>
  <c r="CL21" i="15"/>
  <c r="CK21" i="15"/>
  <c r="CJ21" i="15"/>
  <c r="CI21" i="15"/>
  <c r="CH21" i="15"/>
  <c r="CG21" i="15"/>
  <c r="CF21" i="15"/>
  <c r="CE21" i="15"/>
  <c r="CD21" i="15"/>
  <c r="CC21" i="15"/>
  <c r="CB21" i="15"/>
  <c r="CA21" i="15"/>
  <c r="BZ21" i="15"/>
  <c r="BY21" i="15"/>
  <c r="BX21" i="15"/>
  <c r="BW21" i="15"/>
  <c r="BV21" i="15"/>
  <c r="BU21" i="15"/>
  <c r="BT21" i="15"/>
  <c r="BS21" i="15"/>
  <c r="BR21" i="15"/>
  <c r="BQ21" i="15"/>
  <c r="BP21" i="15"/>
  <c r="BO21" i="15"/>
  <c r="BN21" i="15"/>
  <c r="BM21" i="15"/>
  <c r="BL21" i="15"/>
  <c r="BK21" i="15"/>
  <c r="BJ21" i="15"/>
  <c r="BI21" i="15"/>
  <c r="BH21" i="15"/>
  <c r="BG21" i="15"/>
  <c r="BF21" i="15"/>
  <c r="BE21" i="15"/>
  <c r="BD21" i="15"/>
  <c r="BC21" i="15"/>
  <c r="BB21" i="15"/>
  <c r="BA21" i="15"/>
  <c r="AZ21" i="15"/>
  <c r="AY21" i="15"/>
  <c r="AX21" i="15"/>
  <c r="AW21" i="15"/>
  <c r="AV21" i="15"/>
  <c r="AU21" i="15"/>
  <c r="AT21" i="15"/>
  <c r="AS21" i="15"/>
  <c r="AR21" i="15"/>
  <c r="AQ21" i="15"/>
  <c r="AP21" i="15"/>
  <c r="AO21" i="15"/>
  <c r="AN21" i="15"/>
  <c r="AM21" i="15"/>
  <c r="AL21" i="15"/>
  <c r="AK21" i="15"/>
  <c r="AJ21" i="15"/>
  <c r="AI21" i="15"/>
  <c r="AH21" i="15"/>
  <c r="AG21" i="15"/>
  <c r="AF21" i="15"/>
  <c r="AE21" i="15"/>
  <c r="AD21" i="15"/>
  <c r="AC21" i="15"/>
  <c r="AB21" i="15"/>
  <c r="AA21" i="15"/>
  <c r="Z21" i="15"/>
  <c r="Y21" i="15"/>
  <c r="X21" i="15"/>
  <c r="W21" i="15"/>
  <c r="S21" i="15"/>
  <c r="R21" i="15"/>
  <c r="Q21" i="15"/>
  <c r="P21" i="15"/>
  <c r="O21" i="15"/>
  <c r="N21" i="15"/>
  <c r="M21" i="15"/>
  <c r="L21" i="15"/>
  <c r="K21" i="15"/>
  <c r="J21" i="15"/>
  <c r="I21" i="15"/>
  <c r="H21" i="15"/>
  <c r="G21" i="15"/>
  <c r="F21" i="15"/>
  <c r="E21" i="15"/>
  <c r="D21" i="15"/>
  <c r="C21" i="15"/>
  <c r="B21" i="15"/>
  <c r="CS20" i="15"/>
  <c r="CS19" i="15"/>
  <c r="CS18" i="15"/>
  <c r="CS17" i="15"/>
  <c r="CS16" i="15"/>
  <c r="CS15" i="15"/>
  <c r="CS14" i="15"/>
  <c r="CS13" i="15"/>
  <c r="CS12" i="15"/>
  <c r="CS11" i="15"/>
  <c r="CS10" i="15"/>
  <c r="CS9" i="15"/>
  <c r="CS8" i="15"/>
  <c r="CS7" i="15"/>
  <c r="CS6" i="15"/>
  <c r="CS5" i="15"/>
  <c r="DB20" i="15"/>
  <c r="DB19" i="15"/>
  <c r="DB18" i="15"/>
  <c r="DB17" i="15"/>
  <c r="DB16" i="15"/>
  <c r="DB15" i="15"/>
  <c r="DB14" i="15"/>
  <c r="DB13" i="15"/>
  <c r="DB12" i="15"/>
  <c r="DB11" i="15"/>
  <c r="DB10" i="15"/>
  <c r="DB9" i="15"/>
  <c r="DB8" i="15"/>
  <c r="DB7" i="15"/>
  <c r="DB6" i="15"/>
  <c r="DB5" i="15"/>
  <c r="CP21" i="15" l="1"/>
  <c r="CQ21" i="15"/>
  <c r="CO21" i="15"/>
  <c r="DB21" i="15" l="1"/>
  <c r="CS21" i="15"/>
  <c r="G38" i="12"/>
  <c r="G31" i="12"/>
  <c r="G29" i="12"/>
  <c r="G28" i="12"/>
</calcChain>
</file>

<file path=xl/sharedStrings.xml><?xml version="1.0" encoding="utf-8"?>
<sst xmlns="http://schemas.openxmlformats.org/spreadsheetml/2006/main" count="539" uniqueCount="285">
  <si>
    <t>#</t>
  </si>
  <si>
    <t>CAP.</t>
  </si>
  <si>
    <t>ESTRATEGIA</t>
  </si>
  <si>
    <t>META</t>
  </si>
  <si>
    <t>ENTE PÚBLICO</t>
  </si>
  <si>
    <t>REPORTÓ PROBATORIO</t>
  </si>
  <si>
    <t>ALDF</t>
  </si>
  <si>
    <t>SSP</t>
  </si>
  <si>
    <t>PGJ</t>
  </si>
  <si>
    <t>TSJ</t>
  </si>
  <si>
    <t>RECOMENDACIONES</t>
  </si>
  <si>
    <t>SI</t>
  </si>
  <si>
    <t>VINC. 
PDH</t>
  </si>
  <si>
    <t>VINC. 
PLAN</t>
  </si>
  <si>
    <t>VIN.
PLAN</t>
  </si>
  <si>
    <t>Media</t>
  </si>
  <si>
    <t>NO</t>
  </si>
  <si>
    <t>Nula</t>
  </si>
  <si>
    <t>JLCA</t>
  </si>
  <si>
    <t>TEDF</t>
  </si>
  <si>
    <t>CEJUR</t>
  </si>
  <si>
    <t>SECGOB</t>
  </si>
  <si>
    <t>SEFIN</t>
  </si>
  <si>
    <t>Alta</t>
  </si>
  <si>
    <t>Ente Público</t>
  </si>
  <si>
    <t>Estrategias Asignadas</t>
  </si>
  <si>
    <t>Estrategias con Probatorio</t>
  </si>
  <si>
    <t>Defender Derechos</t>
  </si>
  <si>
    <t>Debido Proceso</t>
  </si>
  <si>
    <t>MECANISMO</t>
  </si>
  <si>
    <t>C. JUDICATURA</t>
  </si>
  <si>
    <t>EAPDF</t>
  </si>
  <si>
    <t>SIST. PENIT</t>
  </si>
  <si>
    <t>SEDESO</t>
  </si>
  <si>
    <t>DELEGACIÓN</t>
  </si>
  <si>
    <t>DIF</t>
  </si>
  <si>
    <t>IAPA</t>
  </si>
  <si>
    <t>SEDESA</t>
  </si>
  <si>
    <t>EVALUA</t>
  </si>
  <si>
    <t>SEDU</t>
  </si>
  <si>
    <t>INVI</t>
  </si>
  <si>
    <t>COPRED</t>
  </si>
  <si>
    <t>SECULTURA</t>
  </si>
  <si>
    <t>INDEPORTE</t>
  </si>
  <si>
    <t>INMUJERES</t>
  </si>
  <si>
    <t>JEFATURA</t>
  </si>
  <si>
    <t>PROCUNIÑOS</t>
  </si>
  <si>
    <t>STyFE</t>
  </si>
  <si>
    <t>Poblaciones callejeras</t>
  </si>
  <si>
    <t>Estrategias reportadas en SIMSE</t>
  </si>
  <si>
    <t xml:space="preserve">Total reportadas </t>
  </si>
  <si>
    <r>
      <rPr>
        <b/>
        <sz val="11"/>
        <color theme="1"/>
        <rFont val="Calibri"/>
        <family val="2"/>
        <scheme val="minor"/>
      </rPr>
      <t>Totales</t>
    </r>
    <r>
      <rPr>
        <sz val="11"/>
        <color theme="1"/>
        <rFont val="Calibri"/>
        <family val="2"/>
        <scheme val="minor"/>
      </rPr>
      <t xml:space="preserve"> </t>
    </r>
  </si>
  <si>
    <t>Reportadas en SIMSE</t>
  </si>
  <si>
    <t>Probatorio Remitido</t>
  </si>
  <si>
    <t>Vinculación al PDHCDMX</t>
  </si>
  <si>
    <t>Vinculadación al Plan de Trabajo</t>
  </si>
  <si>
    <t>FIDEGAR</t>
  </si>
  <si>
    <t>IEMS</t>
  </si>
  <si>
    <t>SEDEREC</t>
  </si>
  <si>
    <t>UACM</t>
  </si>
  <si>
    <t>INJUVE</t>
  </si>
  <si>
    <t>OM</t>
  </si>
  <si>
    <t xml:space="preserve">Estrategias con documento probatorio </t>
  </si>
  <si>
    <t xml:space="preserve">Total de estrtategias </t>
  </si>
  <si>
    <t>Entes responsables</t>
  </si>
  <si>
    <t xml:space="preserve">Estrategia/Entes: </t>
  </si>
  <si>
    <t xml:space="preserve">Reporte plataforma </t>
  </si>
  <si>
    <t>Vinculación PDH</t>
  </si>
  <si>
    <t xml:space="preserve">Vinculación Plan </t>
  </si>
  <si>
    <t>Reporte Probatorio</t>
  </si>
  <si>
    <t>Entes remiten probatorio</t>
  </si>
  <si>
    <t>SÍNTESIS DEL REPORTE</t>
  </si>
  <si>
    <t>REPORTÓ SIIMPLE</t>
  </si>
  <si>
    <t>C. ECONÓMICO</t>
  </si>
  <si>
    <t>O:E</t>
  </si>
  <si>
    <t>E</t>
  </si>
  <si>
    <t>Entes reportan SIIMPLE</t>
  </si>
  <si>
    <t>E.</t>
  </si>
  <si>
    <t>NOMBRE DEL DERECHO</t>
  </si>
  <si>
    <t>ENTE 1</t>
  </si>
  <si>
    <t>ENTE 2</t>
  </si>
  <si>
    <t>ENTE 3</t>
  </si>
  <si>
    <t>ENTE 4</t>
  </si>
  <si>
    <t>ENTE 5</t>
  </si>
  <si>
    <t>9 de 20</t>
  </si>
  <si>
    <t>2 de 20</t>
  </si>
  <si>
    <t>COLUMNA</t>
  </si>
  <si>
    <t>A</t>
  </si>
  <si>
    <t>B</t>
  </si>
  <si>
    <t>C</t>
  </si>
  <si>
    <t>D</t>
  </si>
  <si>
    <t>F</t>
  </si>
  <si>
    <t>G</t>
  </si>
  <si>
    <t>H</t>
  </si>
  <si>
    <t>I</t>
  </si>
  <si>
    <t>J</t>
  </si>
  <si>
    <t>K</t>
  </si>
  <si>
    <t>L</t>
  </si>
  <si>
    <t>M</t>
  </si>
  <si>
    <t>N</t>
  </si>
  <si>
    <t>O</t>
  </si>
  <si>
    <t>P</t>
  </si>
  <si>
    <t>Q</t>
  </si>
  <si>
    <r>
      <t>Colocar el número del Capítulo (</t>
    </r>
    <r>
      <rPr>
        <b/>
        <sz val="11"/>
        <color theme="1"/>
        <rFont val="Calibri"/>
        <family val="2"/>
        <scheme val="minor"/>
      </rPr>
      <t>CAP.</t>
    </r>
    <r>
      <rPr>
        <sz val="11"/>
        <color theme="1"/>
        <rFont val="Calibri"/>
        <family val="2"/>
        <scheme val="minor"/>
      </rPr>
      <t>) correspondiente del PDHCDMX que se analiza. (1-30)</t>
    </r>
  </si>
  <si>
    <r>
      <t>Señalar el número de Objetivo Específico (</t>
    </r>
    <r>
      <rPr>
        <b/>
        <sz val="11"/>
        <color theme="1"/>
        <rFont val="Calibri"/>
        <family val="2"/>
        <scheme val="minor"/>
      </rPr>
      <t>O.E.</t>
    </r>
    <r>
      <rPr>
        <sz val="11"/>
        <color theme="1"/>
        <rFont val="Calibri"/>
        <family val="2"/>
        <scheme val="minor"/>
      </rPr>
      <t>)que le corresponde  de conformidad con el PDHCDMX</t>
    </r>
  </si>
  <si>
    <r>
      <t>Incorporar el número de Estrategia (</t>
    </r>
    <r>
      <rPr>
        <b/>
        <sz val="11"/>
        <color theme="1"/>
        <rFont val="Calibri"/>
        <family val="2"/>
        <scheme val="minor"/>
      </rPr>
      <t>E.</t>
    </r>
    <r>
      <rPr>
        <sz val="11"/>
        <color theme="1"/>
        <rFont val="Calibri"/>
        <family val="2"/>
        <scheme val="minor"/>
      </rPr>
      <t>)del PDHCDMX que se analiza, debera ser consecutivo, congruente con el Capítulo y Objetivo Específico que corresponda. Se  incuyen todas las Estrategias del Capítulo.</t>
    </r>
  </si>
  <si>
    <r>
      <t>Insertar el número consecutivo de reporte esperado (</t>
    </r>
    <r>
      <rPr>
        <b/>
        <sz val="11"/>
        <color theme="1"/>
        <rFont val="Calibri"/>
        <family val="2"/>
        <scheme val="minor"/>
      </rPr>
      <t>#</t>
    </r>
    <r>
      <rPr>
        <sz val="11"/>
        <color theme="1"/>
        <rFont val="Calibri"/>
        <family val="2"/>
        <scheme val="minor"/>
      </rPr>
      <t>)</t>
    </r>
  </si>
  <si>
    <r>
      <t xml:space="preserve">Introducir una redacción sucinta del contenido de la </t>
    </r>
    <r>
      <rPr>
        <b/>
        <sz val="11"/>
        <color theme="1"/>
        <rFont val="Calibri"/>
        <family val="2"/>
        <scheme val="minor"/>
      </rPr>
      <t>ESTRATEGIA</t>
    </r>
    <r>
      <rPr>
        <sz val="11"/>
        <color theme="1"/>
        <rFont val="Calibri"/>
        <family val="2"/>
        <scheme val="minor"/>
      </rPr>
      <t xml:space="preserve"> correspondiente, procurando reflejar la actividad o actividades centrales. (Ejemplo: Crear una campaña de difusión, Elaborar un Protocolo, Contar con un sistema de información, etc.). Para facilitar el ejercicio, se ponde a consideración la posibilidad de combinr las celdas a fin de garantizar una lectura pronta. </t>
    </r>
  </si>
  <si>
    <r>
      <t xml:space="preserve">Introducir una redacción breve del contenido de la </t>
    </r>
    <r>
      <rPr>
        <b/>
        <sz val="11"/>
        <color theme="1"/>
        <rFont val="Calibri"/>
        <family val="2"/>
        <scheme val="minor"/>
      </rPr>
      <t>META</t>
    </r>
    <r>
      <rPr>
        <sz val="11"/>
        <color theme="1"/>
        <rFont val="Calibri"/>
        <family val="2"/>
        <scheme val="minor"/>
      </rPr>
      <t xml:space="preserve"> o metas que correspondan a la Estrategia , procurando reflejar la actividad o actividades centrales. (Ejemplo: Elaborar Lineamientos, contar con información estadística, crear un grupo de trabajo,etc.) Para facilitar el ejercicio, se ponde a consideración la posibilidad de combinr las celdas a fin de garantizar una lectura pronta. </t>
    </r>
  </si>
  <si>
    <r>
      <t xml:space="preserve">Colocar el </t>
    </r>
    <r>
      <rPr>
        <b/>
        <sz val="11"/>
        <color theme="1"/>
        <rFont val="Calibri"/>
        <family val="2"/>
        <scheme val="minor"/>
      </rPr>
      <t xml:space="preserve">ENTE PÚBLICO </t>
    </r>
    <r>
      <rPr>
        <sz val="11"/>
        <color theme="1"/>
        <rFont val="Calibri"/>
        <family val="2"/>
        <scheme val="minor"/>
      </rPr>
      <t xml:space="preserve">o entes  responsaboes del cumplimiento de la Estrategia de acuerdo al PDHCDMX. 
Se debe considerar que se utilizará una celda por ente, lo que nos dará el parametro del número de filas a ocupar para cada Estrategia.
Se deberán colocar todos los entes que refiere el PDHHCDMX. Asimismo, al realizar el escrutinio de los reportes, se podrán presentar casos en que existen entes que no se ecuentran enunciados en el PDHCDMX para el cumplimiento de la Estrategia, para dicho supuesto se agragará una celda-fila por ente adicional y se rellenará la misma con </t>
    </r>
    <r>
      <rPr>
        <b/>
        <sz val="11"/>
        <color rgb="FF00FF00"/>
        <rFont val="Calibri"/>
        <family val="2"/>
        <scheme val="minor"/>
      </rPr>
      <t>color verde</t>
    </r>
    <r>
      <rPr>
        <sz val="11"/>
        <color theme="1"/>
        <rFont val="Calibri"/>
        <family val="2"/>
        <scheme val="minor"/>
      </rPr>
      <t xml:space="preserve">. 
Para el caso  de los órganos político administrativos se utilizará el término </t>
    </r>
    <r>
      <rPr>
        <b/>
        <sz val="11"/>
        <color theme="1"/>
        <rFont val="Calibri"/>
        <family val="2"/>
        <scheme val="minor"/>
      </rPr>
      <t>DELEGACIÓN</t>
    </r>
    <r>
      <rPr>
        <sz val="11"/>
        <color theme="1"/>
        <rFont val="Calibri"/>
        <family val="2"/>
        <scheme val="minor"/>
      </rPr>
      <t>, independientemente que la demarcación de donde provenga el reporte.
Se pone a su consideración utilizar las iniciales y/o acrónimo más comun con el que se le denomina al ente público.</t>
    </r>
  </si>
  <si>
    <t xml:space="preserve">Se reflejarán las actividades contenidas en los Planes de Trabajo, elaborados en los Espacios de Participación. Se sugiere plasmarlo en actividades concretas que permitan advertir el verbo o verebos principales. (Ejemplo:  Emitir Convocatoria, Instalar Mesas de Trabajo, Diseñar Programa, etc.) 
En caso de que el Plan de Trabajo, señale en Ente Público  que se comprometió a una actividad, esta se reportará en la casilla correspondiente al obligado; en el supuesto que no sea posible advertir que Ente o Entes públicos incorporaron las actividades, se suguiere combinar las celdas con el fin de provocar la impresion de que éstas se colocaron de forma consensada por los entes obligados. </t>
  </si>
  <si>
    <t>ACTIVIDADES PLANES EP</t>
  </si>
  <si>
    <r>
      <t xml:space="preserve">Incluir la información correspondiente acerca del reporte en la Plataforma SIIMPLE bajo la condicionante SI/NO
</t>
    </r>
    <r>
      <rPr>
        <b/>
        <sz val="11"/>
        <color theme="1"/>
        <rFont val="Calibri"/>
        <family val="2"/>
        <scheme val="minor"/>
      </rPr>
      <t>SI</t>
    </r>
    <r>
      <rPr>
        <sz val="11"/>
        <color theme="1"/>
        <rFont val="Calibri"/>
        <family val="2"/>
        <scheme val="minor"/>
      </rPr>
      <t xml:space="preserve">: Cuando el ente público generó un reporte en la Plataforma SIIMPLE, independientemente del contenido del reporte, aun y cuando éste sea deficiente, escaso u nulo. 
</t>
    </r>
    <r>
      <rPr>
        <b/>
        <sz val="11"/>
        <color theme="1"/>
        <rFont val="Calibri"/>
        <family val="2"/>
        <scheme val="minor"/>
      </rPr>
      <t xml:space="preserve">NO: </t>
    </r>
    <r>
      <rPr>
        <sz val="11"/>
        <color theme="1"/>
        <rFont val="Calibri"/>
        <family val="2"/>
        <scheme val="minor"/>
      </rPr>
      <t>Cuando no se refleja reporte en la Plataforma SIIMPLE, es decir que el Ente Público no generó  registro en el Reporte respectivo.
Se deberá generar un reporte por cada ente público incorporado en la Matriz.</t>
    </r>
  </si>
  <si>
    <r>
      <t xml:space="preserve">Incluir la información correspondiente acerca de la remisión de evidencia documental probatoria en Medio magnetico bajo la condicionante SI/NO
</t>
    </r>
    <r>
      <rPr>
        <b/>
        <sz val="11"/>
        <color theme="1"/>
        <rFont val="Calibri"/>
        <family val="2"/>
        <scheme val="minor"/>
      </rPr>
      <t>SI:</t>
    </r>
    <r>
      <rPr>
        <sz val="11"/>
        <color theme="1"/>
        <rFont val="Calibri"/>
        <family val="2"/>
        <scheme val="minor"/>
      </rPr>
      <t xml:space="preserve"> Cuando el ente público remitió información en medio magnético, independientemente del contenido del documento o documentos enviados, aun y cuando éste sea deficiente, escaso u nulo. 
</t>
    </r>
    <r>
      <rPr>
        <b/>
        <sz val="11"/>
        <color theme="1"/>
        <rFont val="Calibri"/>
        <family val="2"/>
        <scheme val="minor"/>
      </rPr>
      <t xml:space="preserve">NO: </t>
    </r>
    <r>
      <rPr>
        <sz val="11"/>
        <color theme="1"/>
        <rFont val="Calibri"/>
        <family val="2"/>
        <scheme val="minor"/>
      </rPr>
      <t>Cuando Cuando no exista documento o evidencia de que el ente público remitió información en medio magnético. en el caso de que el ente público haya remitido medio magnético pero que al analizar el contenido, se advierta que carece de información grabada, se le asignará  esta variable. De la misma forma se calificará si el disco aún cuando contenga datos, estos no se encuentren asociados mediante una carpeta o documento electrónico a la estrategia o meta que corresponda. 
Se deberá generar un reporte por cada ente público incorporado en la Matriz.</t>
    </r>
  </si>
  <si>
    <r>
      <t xml:space="preserve">Se contrastará la información reflejada en la Columna </t>
    </r>
    <r>
      <rPr>
        <b/>
        <sz val="11"/>
        <color theme="1"/>
        <rFont val="Calibri"/>
        <family val="2"/>
        <scheme val="minor"/>
      </rPr>
      <t>N</t>
    </r>
    <r>
      <rPr>
        <sz val="11"/>
        <color theme="1"/>
        <rFont val="Calibri"/>
        <family val="2"/>
        <scheme val="minor"/>
      </rPr>
      <t xml:space="preserve"> con la información vertida en la columna </t>
    </r>
    <r>
      <rPr>
        <b/>
        <sz val="11"/>
        <color theme="1"/>
        <rFont val="Calibri"/>
        <family val="2"/>
        <scheme val="minor"/>
      </rPr>
      <t>H</t>
    </r>
    <r>
      <rPr>
        <sz val="11"/>
        <color theme="1"/>
        <rFont val="Calibri"/>
        <family val="2"/>
        <scheme val="minor"/>
      </rPr>
      <t xml:space="preserve"> , tratando de advertir si guarda relación con la temática de las actividades o verbos contenidos en la Estrategia respectiva del Plan de Trabajo que se elaboró en los Espacios de Participación y se calificará su vinculación de forma discrecional con alguno de los adjetivos siguientes: Alta, Media, Nula.
</t>
    </r>
    <r>
      <rPr>
        <b/>
        <sz val="11"/>
        <color theme="1"/>
        <rFont val="Calibri"/>
        <family val="2"/>
        <scheme val="minor"/>
      </rPr>
      <t xml:space="preserve">Alta: </t>
    </r>
    <r>
      <rPr>
        <sz val="11"/>
        <color theme="1"/>
        <rFont val="Calibri"/>
        <family val="2"/>
        <scheme val="minor"/>
      </rPr>
      <t xml:space="preserve">El contenido del documento o documentos remitidos coincide con las actividades y o verbos principales contenidos en la Estrategia respectiva del Plan de Trabajo que se elaboró en los Espacios de Participación que corresponden a la fila correlativa.
</t>
    </r>
    <r>
      <rPr>
        <b/>
        <sz val="11"/>
        <color theme="1"/>
        <rFont val="Calibri"/>
        <family val="2"/>
        <scheme val="minor"/>
      </rPr>
      <t xml:space="preserve">Media: </t>
    </r>
    <r>
      <rPr>
        <sz val="11"/>
        <color theme="1"/>
        <rFont val="Calibri"/>
        <family val="2"/>
        <scheme val="minor"/>
      </rPr>
      <t xml:space="preserve">El contenido del documento o documentos remitidos coincide con alguna o algunas de las actividades y o verbos principales contenidos en la Estrategia respectiva del Plan de Trabajo que se elaboró en los Espacios de Participación que corresponden a la fila correlativa, o bien bien, se advierte que la información vertida se encuentra  vinculada, pero su contenido es deficiente.
</t>
    </r>
    <r>
      <rPr>
        <b/>
        <sz val="11"/>
        <color theme="1"/>
        <rFont val="Calibri"/>
        <family val="2"/>
        <scheme val="minor"/>
      </rPr>
      <t xml:space="preserve">Nula: </t>
    </r>
    <r>
      <rPr>
        <sz val="11"/>
        <color theme="1"/>
        <rFont val="Calibri"/>
        <family val="2"/>
        <scheme val="minor"/>
      </rPr>
      <t>No se aprecia concidiencia alguna entre contenido del documento o documentos remitidoscon las actividades y o verbos principales contenidos en la Estrategia respectiva del Plan de Trabajo que se elaboró en los Espacios de Participación que corresponden a la fila correlativa, o bien se advierte que la información plasmada es deficiente, de tal manera que no permite identificar la actividad principal y/o el sentido y/o pertinencia y/o relevancia de la misma con la tematica reflejada.
Cuando no se haya reportado probatorio alguno, automaticamente la vinculación se considerará nula.</t>
    </r>
  </si>
  <si>
    <r>
      <t xml:space="preserve">Se contrastará la información reflejada en la Columna </t>
    </r>
    <r>
      <rPr>
        <b/>
        <sz val="11"/>
        <color theme="1"/>
        <rFont val="Calibri"/>
        <family val="2"/>
        <scheme val="minor"/>
      </rPr>
      <t>N</t>
    </r>
    <r>
      <rPr>
        <sz val="11"/>
        <color theme="1"/>
        <rFont val="Calibri"/>
        <family val="2"/>
        <scheme val="minor"/>
      </rPr>
      <t xml:space="preserve"> con la información vertida en las homólogas E y F, tratando de advertir si guarda relación con la temática de las actividades o verbos contenidos en la Estrategia o Meta(s) respectivas y se calificará la vinculación con el PDHCDMX de forma discrecional con alguno de los adjetivos siguientes: Alta, Media, Nula.
</t>
    </r>
    <r>
      <rPr>
        <b/>
        <sz val="11"/>
        <color theme="1"/>
        <rFont val="Calibri"/>
        <family val="2"/>
        <scheme val="minor"/>
      </rPr>
      <t>Alta:</t>
    </r>
    <r>
      <rPr>
        <sz val="11"/>
        <color theme="1"/>
        <rFont val="Calibri"/>
        <family val="2"/>
        <scheme val="minor"/>
      </rPr>
      <t xml:space="preserve"> El contenido del documento o documentos remitidos  coincide con las actividades y o verbos principales de la Estrategia y Meta(s) de la fila, o bien se advierte que la información vertida se encuentra estrechamente vinculada con actividades encaminadas a dar cumplimiento a la Estrategiao Meta(s).
</t>
    </r>
    <r>
      <rPr>
        <b/>
        <sz val="11"/>
        <color theme="1"/>
        <rFont val="Calibri"/>
        <family val="2"/>
        <scheme val="minor"/>
      </rPr>
      <t>Media:</t>
    </r>
    <r>
      <rPr>
        <sz val="11"/>
        <color theme="1"/>
        <rFont val="Calibri"/>
        <family val="2"/>
        <scheme val="minor"/>
      </rPr>
      <t xml:space="preserve">  El contenido del documento o documentos remitidos coincide con alguna o algunas de las actividades y o verbos principales de la Estrategia y Meta(s) de la fila, o bien se advierte que la información vertida se encuentra  vinculada con actividades encaminadas a dar cumplimiento a la Estrategiao Meta(s) pero su contenido es deficiente.
</t>
    </r>
    <r>
      <rPr>
        <b/>
        <sz val="11"/>
        <color theme="1"/>
        <rFont val="Calibri"/>
        <family val="2"/>
        <scheme val="minor"/>
      </rPr>
      <t>Nula:</t>
    </r>
    <r>
      <rPr>
        <sz val="11"/>
        <color theme="1"/>
        <rFont val="Calibri"/>
        <family val="2"/>
        <scheme val="minor"/>
      </rPr>
      <t xml:space="preserve"> Del análisis del contenido del documento o documentos remitidos, no se aprecia concidiencia alguna con las actividades y o verbos principales de la Estrategia y Meta(s) de la fila, o bien se advierte que la información plasmada es deficiente, de tal manera que no permite identificar la actividad principal y/o el sentido y/o pertinencia y/o relevancia de la misma con la tematica reflejada en  la Estrategia y Meta(s) de la fila.
Cuando no se haya reportado probatorio alguno, automaticamente la vinculación se considerará nula.</t>
    </r>
  </si>
  <si>
    <r>
      <t>Se contrastará la información reflejada en la Columna</t>
    </r>
    <r>
      <rPr>
        <b/>
        <sz val="11"/>
        <color theme="1"/>
        <rFont val="Calibri"/>
        <family val="2"/>
        <scheme val="minor"/>
      </rPr>
      <t xml:space="preserve"> J</t>
    </r>
    <r>
      <rPr>
        <sz val="11"/>
        <color theme="1"/>
        <rFont val="Calibri"/>
        <family val="2"/>
        <scheme val="minor"/>
      </rPr>
      <t xml:space="preserve"> con la información vertida en la columna </t>
    </r>
    <r>
      <rPr>
        <b/>
        <sz val="11"/>
        <color theme="1"/>
        <rFont val="Calibri"/>
        <family val="2"/>
        <scheme val="minor"/>
      </rPr>
      <t>H</t>
    </r>
    <r>
      <rPr>
        <sz val="11"/>
        <color theme="1"/>
        <rFont val="Calibri"/>
        <family val="2"/>
        <scheme val="minor"/>
      </rPr>
      <t xml:space="preserve"> , tratando de advertir si guarda relación con la temática de las actividades o verbos contenidos en la Estrategia respectiva del Plan de Trabajo que se elaboró en los Espacios de Participación y se calificará su vinculación de forma discrecional con alguno de los adjetivos siguientes: Alta, Media, Nula.
</t>
    </r>
    <r>
      <rPr>
        <b/>
        <sz val="11"/>
        <color theme="1"/>
        <rFont val="Calibri"/>
        <family val="2"/>
        <scheme val="minor"/>
      </rPr>
      <t xml:space="preserve">Alta: </t>
    </r>
    <r>
      <rPr>
        <sz val="11"/>
        <color theme="1"/>
        <rFont val="Calibri"/>
        <family val="2"/>
        <scheme val="minor"/>
      </rPr>
      <t xml:space="preserve">El Reporte de la Plataforma SIIMPLE coincide con las actividades y o verbos principales contenidos en la Estrategia respectiva del Plan de Trabajo que se elaboró en los Espacios de Participación que corresponden a la fila correlativa.
</t>
    </r>
    <r>
      <rPr>
        <b/>
        <sz val="11"/>
        <color theme="1"/>
        <rFont val="Calibri"/>
        <family val="2"/>
        <scheme val="minor"/>
      </rPr>
      <t xml:space="preserve">Media: </t>
    </r>
    <r>
      <rPr>
        <sz val="11"/>
        <color theme="1"/>
        <rFont val="Calibri"/>
        <family val="2"/>
        <scheme val="minor"/>
      </rPr>
      <t xml:space="preserve"> El Reporte de la Plataforma SIIMPLE coincide con alguna o algunas de las actividades y o verbos principales contenidos en la Estrategia respectiva del Plan de Trabajo que se elaboró en los Espacios de Participación que corresponden a la fila correlativa, o bien bien, se advierte que la información vertida se encuentra  vinculada, pero su contenido es deficiente.
</t>
    </r>
    <r>
      <rPr>
        <b/>
        <sz val="11"/>
        <color theme="1"/>
        <rFont val="Calibri"/>
        <family val="2"/>
        <scheme val="minor"/>
      </rPr>
      <t xml:space="preserve">Nula: </t>
    </r>
    <r>
      <rPr>
        <sz val="11"/>
        <color theme="1"/>
        <rFont val="Calibri"/>
        <family val="2"/>
        <scheme val="minor"/>
      </rPr>
      <t>No se aprecia concidiencia alguna con las actividades y o verbos principales contenidos en la Estrategia respectiva del Plan de Trabajo que se elaboró en los Espacios de Participación que corresponden a la fila correlativa, o bien se advierte que la información plasmada es deficiente, de tal manera que no permite identificar la actividad principal y/o el sentido y/o pertinencia y/o relevancia de la misma con la tematica reflejada.
Cuando no se haya generado reporte alguno, automaticamente la vinculación se considerará nula.</t>
    </r>
  </si>
  <si>
    <r>
      <t xml:space="preserve">Se contrastará la información reflejada en la Columna </t>
    </r>
    <r>
      <rPr>
        <b/>
        <sz val="11"/>
        <color theme="1"/>
        <rFont val="Calibri"/>
        <family val="2"/>
        <scheme val="minor"/>
      </rPr>
      <t xml:space="preserve">J </t>
    </r>
    <r>
      <rPr>
        <sz val="11"/>
        <color theme="1"/>
        <rFont val="Calibri"/>
        <family val="2"/>
        <scheme val="minor"/>
      </rPr>
      <t xml:space="preserve">con la información vertida en las homólogas </t>
    </r>
    <r>
      <rPr>
        <b/>
        <sz val="11"/>
        <color theme="1"/>
        <rFont val="Calibri"/>
        <family val="2"/>
        <scheme val="minor"/>
      </rPr>
      <t>E</t>
    </r>
    <r>
      <rPr>
        <sz val="11"/>
        <color theme="1"/>
        <rFont val="Calibri"/>
        <family val="2"/>
        <scheme val="minor"/>
      </rPr>
      <t xml:space="preserve"> y </t>
    </r>
    <r>
      <rPr>
        <b/>
        <sz val="11"/>
        <color theme="1"/>
        <rFont val="Calibri"/>
        <family val="2"/>
        <scheme val="minor"/>
      </rPr>
      <t>F</t>
    </r>
    <r>
      <rPr>
        <sz val="11"/>
        <color theme="1"/>
        <rFont val="Calibri"/>
        <family val="2"/>
        <scheme val="minor"/>
      </rPr>
      <t xml:space="preserve">, tratando de advertir si guarda relación con la temática de las actividades o verbos contenidos en la Estrategia o Meta(s) respectivas y se calificará la vinculación con el PDHCDMX de forma discrecional con alguno de los adjetivos siguientes: Alta, Media, Nula.
</t>
    </r>
    <r>
      <rPr>
        <b/>
        <sz val="11"/>
        <color theme="1"/>
        <rFont val="Calibri"/>
        <family val="2"/>
        <scheme val="minor"/>
      </rPr>
      <t xml:space="preserve">Alta: </t>
    </r>
    <r>
      <rPr>
        <sz val="11"/>
        <color theme="1"/>
        <rFont val="Calibri"/>
        <family val="2"/>
        <scheme val="minor"/>
      </rPr>
      <t xml:space="preserve">El Reporte de la Plataforma SIIMPLE coincide con las actividades y o verbos principales de la Estrategia y Meta(s) de la fila, o bien se advierte que la información vertida se encuentra estrechamente vinculada con actividades encaminadas a dar cumplimiento a la Estrategiao Meta(s).
</t>
    </r>
    <r>
      <rPr>
        <b/>
        <sz val="11"/>
        <color theme="1"/>
        <rFont val="Calibri"/>
        <family val="2"/>
        <scheme val="minor"/>
      </rPr>
      <t xml:space="preserve">Media: </t>
    </r>
    <r>
      <rPr>
        <sz val="11"/>
        <color theme="1"/>
        <rFont val="Calibri"/>
        <family val="2"/>
        <scheme val="minor"/>
      </rPr>
      <t xml:space="preserve"> El Reporte de la Plataforma SIIMPLE coincide con alguna o algunas de las actividades y o verbos principales de la Estrategia y Meta(s) de la fila, o bien se advierte que la información vertida se encuentra  vinculada con actividades encaminadas a dar cumplimiento a la Estrategiao Meta(s) pero su contenido es deficiente.
</t>
    </r>
    <r>
      <rPr>
        <b/>
        <sz val="11"/>
        <color theme="1"/>
        <rFont val="Calibri"/>
        <family val="2"/>
        <scheme val="minor"/>
      </rPr>
      <t xml:space="preserve">Nula: </t>
    </r>
    <r>
      <rPr>
        <sz val="11"/>
        <color theme="1"/>
        <rFont val="Calibri"/>
        <family val="2"/>
        <scheme val="minor"/>
      </rPr>
      <t>No se aprecia concidiencia alguna con las actividades y o verbos principales de la Estrategia y Meta(s) de la fila, o bien se advierte que la información plasmada es deficiente, de tal manera que no permite identificar la actividad principal y/o el sentido y/o pertinencia y/o relevancia de la misma con la tematica reflejada en  la Estrategia y Meta(s) de la fila.
Cuando no se haya generado reporte alguno, automaticamente la vinculación se considerará nula.</t>
    </r>
  </si>
  <si>
    <r>
      <t xml:space="preserve">Se debera copiar el Reporte que el  Ente Público registro en el SIIMPLE, de ser posible se realizará una sistesis del mismo procurando resaltar la actividad medular del reporte, relacionada con el tema de interes de la Estrategia respectiva. 
En caso de que el registro no contenga información, se deberá asentar la leyenda "sin datos" o bien citar textualmente la justificación de la ausencia de del mismo, segido de la palabra </t>
    </r>
    <r>
      <rPr>
        <b/>
        <sz val="11"/>
        <color theme="1"/>
        <rFont val="Calibri"/>
        <family val="2"/>
        <scheme val="minor"/>
      </rPr>
      <t xml:space="preserve">(sic) </t>
    </r>
    <r>
      <rPr>
        <sz val="11"/>
        <color theme="1"/>
        <rFont val="Calibri"/>
        <family val="2"/>
        <scheme val="minor"/>
      </rPr>
      <t>(Ejemplo: Ninguno (sic), No se ha implementado (sic), etc.
En el caso de que el reporte provenga de alguno de los órganos político administrativos, se deberá dejar constancia en este apartado de la Demarcación de Procedencia, pudiendose generar en la misma celda reportes de diversas Delegaciones, sin embargo las valoraciones se llevarán a cabo de forma conjunta.</t>
    </r>
  </si>
  <si>
    <t>Se debera realizar una sistesis del contenido del documento o documentos contenidos en el medio magnetico respectivo procurando resaltar la actividad medular del reporte, relacionada con el tema de interes de la Estrategia respectiva. 
Asismismo, se buscará advertir la naturaleza del documento. (Ejemplo: Nota Informativa, Publicación en Gaceta, Oficio del titular del Ente, Evidencia Fotográfica etc.)
En el caso de que el o los documentos probatorios provengan de alguno de los órganos político administrativos, se deberá dejar constancia en este apartado de la Demarcación de Procedencia, pudiendose generar en la misma celda reportes de diversas Delegaciones, sin embargo las valoraciones se llevarán a cabo de forma conjunta.</t>
  </si>
  <si>
    <t>Se plasmarán las observaciones y o recomendaciones que se consideren pertinentes para mejorar cuantitativa o cualitativamente el reporte.</t>
  </si>
  <si>
    <t xml:space="preserve">Instructivo y Criterios para el llenado de la Matriz  </t>
  </si>
  <si>
    <t>PDHCDMX</t>
  </si>
  <si>
    <t>Estrategia</t>
  </si>
  <si>
    <t>Comisión Interinstitucional contra la Trata de Personas del Distrito Federal</t>
  </si>
  <si>
    <t>Contraloría General del Distrito Federal</t>
  </si>
  <si>
    <t>Consejo para Prevenir y Eliminar la Discriminación de la Ciudad de México</t>
  </si>
  <si>
    <t>Sistema para el Desarrollo Integral de la Familia de la Ciudad de México</t>
  </si>
  <si>
    <t>Escuela de Administración Pública del Distrito Federal</t>
  </si>
  <si>
    <t>Acciones estratégicas orientadas a incidir directa- mente en el logro de los objetivos específicos</t>
  </si>
  <si>
    <t>Consejo de Evaluación del Desarrollo Social del Distrito Federal</t>
  </si>
  <si>
    <t>Instituto para la Atención y Prevención de las Adicciones en la Ciudad de México</t>
  </si>
  <si>
    <t>Instituto de Educación Media Superior del Distrito Federal</t>
  </si>
  <si>
    <t>Instituto de la Juventud del Gobierno de la Ciudad de México</t>
  </si>
  <si>
    <t>Instituto de las Mujeres de la Ciudad de México</t>
  </si>
  <si>
    <t>Instituto de Vivienda de la Ciudad de México</t>
  </si>
  <si>
    <t>Jefatura de Gobierno de la Ciudad de México</t>
  </si>
  <si>
    <t>AGU</t>
  </si>
  <si>
    <t>Agencia de Gestión Urbana de la Ciudad de México</t>
  </si>
  <si>
    <t>AEP</t>
  </si>
  <si>
    <t>Autoridad del Espacio Público</t>
  </si>
  <si>
    <t>CEDA</t>
  </si>
  <si>
    <t>Asamblea Legislativa del Distrito Federal</t>
  </si>
  <si>
    <t>Central de Abasto de la Ciudad de México</t>
  </si>
  <si>
    <t>Clínica Condesa</t>
  </si>
  <si>
    <t>Comisión de Derechos Humanos del Distrito Federal</t>
  </si>
  <si>
    <t>Consejería Jurídica y de Servicios Legales del Distrito Federal</t>
  </si>
  <si>
    <t>Consejo de la Judicatura de la Ciudad de México</t>
  </si>
  <si>
    <t>Fideicomiso Educación Garantizada del Distrito Federal</t>
  </si>
  <si>
    <t>Fondo para el Desarrollo Social de la Ciudad de México</t>
  </si>
  <si>
    <t>Instituto de Acceso a la Información Pública y Protección de Datos Personales del Distrito Federal</t>
  </si>
  <si>
    <t>Instituto de Verificación Administrativa del Distrito Federal</t>
  </si>
  <si>
    <t>Instituto del deporte de la Ciudad de México</t>
  </si>
  <si>
    <t>Instituto Electoral del Distrito Federal</t>
  </si>
  <si>
    <t>Instituto Local de la Infraestructura Física Educativa de la Ciudad de México</t>
  </si>
  <si>
    <t>Instituto para la Integración al Desarrollo de las Personas con Discapacidad de la Ciudad de México</t>
  </si>
  <si>
    <t>Junta de Asistencia Privada del Distrito Federal</t>
  </si>
  <si>
    <t>Junta Local de Conciliación y Arbitraje de la Ciudad de México</t>
  </si>
  <si>
    <t>Mecanismo de Protección Integral de Personas Defensoras de Derechos Humanos y Periodistas del Distrito Federal</t>
  </si>
  <si>
    <t>Oficialía Mayor del Gobierno de la Ciudad de México</t>
  </si>
  <si>
    <t>Órganos político-administrativos</t>
  </si>
  <si>
    <t>Procuraduría Ambiental y del Ordenamiento Territorial de la Ciudad de México</t>
  </si>
  <si>
    <t>Procuraduría General de Justicia del Distrito Federal</t>
  </si>
  <si>
    <t>Procuraduría Social de la Ciudad de México</t>
  </si>
  <si>
    <t>Red de Transporte de Pasajeros de la Ciudad de México</t>
  </si>
  <si>
    <t>Secretaría de Ciencia, Tecnología e Innovación de la Ciudad de México</t>
  </si>
  <si>
    <t>Secretaría de Cultura de la Ciudad de México</t>
  </si>
  <si>
    <t>Secretaría de Desarrollo Económico</t>
  </si>
  <si>
    <t>Secretaría de Desarrollo Rural y Equidad para las Comunidades</t>
  </si>
  <si>
    <t>Secretaría de Desarrollo Social de la Ciudad de México</t>
  </si>
  <si>
    <t>Secretaría de Desarrollo Urbano y Vivienda</t>
  </si>
  <si>
    <t>Secretaría de Educación del Gobierno de la Ciudad de México</t>
  </si>
  <si>
    <t>Secretaría de Finanzas del Distrito Federal</t>
  </si>
  <si>
    <t>Secretaría de Gobierno</t>
  </si>
  <si>
    <t>Secretaría de Movilidad de la Ciudad de México</t>
  </si>
  <si>
    <t>Secretaría de Obras y Servicios de la Ciudad de México</t>
  </si>
  <si>
    <t>Secretaría de Protección Civil de la Ciudad de México</t>
  </si>
  <si>
    <t>Secretaría de Salud del Distrito Federal</t>
  </si>
  <si>
    <t>Secretaría de Seguridad Publica de la Ciudad de México</t>
  </si>
  <si>
    <t xml:space="preserve">Secretaría de Trabajo y Fomento al Empleo de la Ciudad de México </t>
  </si>
  <si>
    <t>Secretaría de Turismo de la Ciudad de México</t>
  </si>
  <si>
    <t>Secretaría del Medio Ambiente del Gobierno de la Ciudad de México</t>
  </si>
  <si>
    <t>Servicio de Transportes Eléctricos de la Ciudad de México</t>
  </si>
  <si>
    <t>Servicios de Salud Pública del Distrito Federal</t>
  </si>
  <si>
    <t>Sistema de Aguas de la Ciudad de México</t>
  </si>
  <si>
    <t>Sistema de Corredores de Transporte Público de Pasajeros del Distrito Federal, Metrobús</t>
  </si>
  <si>
    <t>Sistema de Radio y Televisión Digital del Gobierno del Distrito Federal</t>
  </si>
  <si>
    <t>Sistema de Transporte Colectivo de la Ciudad de México, Metro</t>
  </si>
  <si>
    <t>Tribunal de lo Contencioso Administrativo de la Ciudad de México</t>
  </si>
  <si>
    <t>Tribunal Electoral del Distrito Federal</t>
  </si>
  <si>
    <t>Tribunal Superior de Justicia de la Ciudad de México</t>
  </si>
  <si>
    <t>Universidad Autónoma de la Ciudad de México</t>
  </si>
  <si>
    <t>CDHDF</t>
  </si>
  <si>
    <t>IEDF</t>
  </si>
  <si>
    <t>JAPDF</t>
  </si>
  <si>
    <t>CONDESA</t>
  </si>
  <si>
    <t>CONTRLORIA</t>
  </si>
  <si>
    <t>FONDESO</t>
  </si>
  <si>
    <t>INFODF</t>
  </si>
  <si>
    <t>INVEA</t>
  </si>
  <si>
    <t>ILIFEDF</t>
  </si>
  <si>
    <t>INDEPEDI</t>
  </si>
  <si>
    <t>PAOT</t>
  </si>
  <si>
    <t>PROSOC</t>
  </si>
  <si>
    <t>SM1</t>
  </si>
  <si>
    <t>SECITI</t>
  </si>
  <si>
    <t>DSEDECO</t>
  </si>
  <si>
    <t>SEDUVI</t>
  </si>
  <si>
    <t>SEMOVI</t>
  </si>
  <si>
    <t>SOBSE</t>
  </si>
  <si>
    <t>SPC</t>
  </si>
  <si>
    <t>SECTUR</t>
  </si>
  <si>
    <t>SEDEMA</t>
  </si>
  <si>
    <t>STE</t>
  </si>
  <si>
    <t>SERSALUD</t>
  </si>
  <si>
    <t>SACMEX</t>
  </si>
  <si>
    <t>METROBUS</t>
  </si>
  <si>
    <t>CAPITAL 21</t>
  </si>
  <si>
    <t>METRO</t>
  </si>
  <si>
    <t>TCA</t>
  </si>
  <si>
    <t>C. TRATA</t>
  </si>
  <si>
    <t xml:space="preserve">Meta </t>
  </si>
  <si>
    <t>Grado de avance propuesto en acciones y objeti- vos específicos en dos y seis años con el máximo esfuerzo</t>
  </si>
  <si>
    <t>Objetivo Específico</t>
  </si>
  <si>
    <t>Lo que debe lograr el Programa para avanzar en la solución de las problemáticas del Diagnóstico</t>
  </si>
  <si>
    <t>Procuraduría de Protección de Derechos de Niñas, Niños y Adolescentes de la Ciudad de México</t>
  </si>
  <si>
    <t>Programa de Derechos Humanos de la Ciudad de México</t>
  </si>
  <si>
    <t>Sistema Penitenciario de la Ciudad de México</t>
  </si>
  <si>
    <t>Comisión Interdependencial de Equidad para los Pueblos Indígenas y Comunidades Étnicas del Distrito Federal</t>
  </si>
  <si>
    <t>C. EQUIDAD</t>
  </si>
  <si>
    <t>Comité de Acceso a la Justicia de la Coordinación Interinstitucional de la Ley de Acceso de las Mujeres a una Vida Libre de Violencia para el Distrito Federal</t>
  </si>
  <si>
    <t>C. LEY ACCESO</t>
  </si>
  <si>
    <t>C. PUEBLOS</t>
  </si>
  <si>
    <t>Consejo de Pueblos y Barrios Originarios de la Ciudad de México</t>
  </si>
  <si>
    <t>Consejo Económico y Social de la Ciudad de México</t>
  </si>
  <si>
    <t>Instituto de Asistencia e Integración Social</t>
  </si>
  <si>
    <t>IASIS</t>
  </si>
  <si>
    <t>Instituto de Reinserción Social del Distrito Federal</t>
  </si>
  <si>
    <t>IRS</t>
  </si>
  <si>
    <t>Abreviación o Acrónimo</t>
  </si>
  <si>
    <t>Denominación completa</t>
  </si>
  <si>
    <t xml:space="preserve">Estrategias reportadas </t>
  </si>
  <si>
    <t>Acceso a la Información</t>
  </si>
  <si>
    <t>Igualdad y no Discriminación</t>
  </si>
  <si>
    <t>Libertad de Expresion</t>
  </si>
  <si>
    <t>Derechos Políticos</t>
  </si>
  <si>
    <t>Agua</t>
  </si>
  <si>
    <t>Culturales</t>
  </si>
  <si>
    <t>Educación</t>
  </si>
  <si>
    <t>Medio Ambiente</t>
  </si>
  <si>
    <t>Movilidad</t>
  </si>
  <si>
    <t>Prevención y Reducción de Riesgos</t>
  </si>
  <si>
    <t>Salud</t>
  </si>
  <si>
    <t>Sexuales y reprtoductivos</t>
  </si>
  <si>
    <t>Trabajo y Laborales</t>
  </si>
  <si>
    <t>Vivienda Adecuada</t>
  </si>
  <si>
    <t>Accesoa a la Justicia</t>
  </si>
  <si>
    <t>Integridad, libertad y Seguridad Personales</t>
  </si>
  <si>
    <t>Pueblos y Comunidades indígenas</t>
  </si>
  <si>
    <t>Personas Jóvenes</t>
  </si>
  <si>
    <t>Mujeres</t>
  </si>
  <si>
    <t>Niñas, Niños y Adolescentes</t>
  </si>
  <si>
    <t>Personas adultas mayores</t>
  </si>
  <si>
    <t>Personas con discapacidad</t>
  </si>
  <si>
    <t>Personas Migrantes</t>
  </si>
  <si>
    <t>Personas privadas de su libertad</t>
  </si>
  <si>
    <t>Victimas de Trata de Personas</t>
  </si>
  <si>
    <t>LGBTTTI</t>
  </si>
  <si>
    <t>Alimentación</t>
  </si>
  <si>
    <t>ÁLVARO OBREGON</t>
  </si>
  <si>
    <t>AZCAPOTZALCO</t>
  </si>
  <si>
    <t>BENITO JUAREZ</t>
  </si>
  <si>
    <t>COYOACÁN</t>
  </si>
  <si>
    <t>CUAJIMALPA</t>
  </si>
  <si>
    <t>CUAUHTÉMOC</t>
  </si>
  <si>
    <t>IZTACALCO</t>
  </si>
  <si>
    <t>IZTAPALAPA</t>
  </si>
  <si>
    <t>MAGDALENA C.</t>
  </si>
  <si>
    <t>MILPA ALTA</t>
  </si>
  <si>
    <t>TLALPAN</t>
  </si>
  <si>
    <t xml:space="preserve">VENUSTIANO C. </t>
  </si>
  <si>
    <t xml:space="preserve">XOCHIMILCO </t>
  </si>
  <si>
    <t>GUSTAVO A. MADERO.</t>
  </si>
  <si>
    <t>MIGUEL HIDALGO</t>
  </si>
  <si>
    <t>TLÁHUAC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</si>
</sst>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sz val="12"/>
      <color theme="1"/>
      <name val="Calibri"/>
      <family val="2"/>
      <scheme val="minor"/>
    </font>
    <font>
      <b/>
      <sz val="11"/>
      <color rgb="FF00FF00"/>
      <name val="Calibri"/>
      <family val="2"/>
      <scheme val="minor"/>
    </font>
    <font>
      <b/>
      <sz val="26"/>
      <color theme="1"/>
      <name val="Calibri"/>
      <family val="2"/>
      <scheme val="minor"/>
    </font>
    <font>
      <sz val="10"/>
      <color theme="1"/>
      <name val="Arial"/>
      <family val="2"/>
    </font>
    <font>
      <b/>
      <sz val="10"/>
      <color theme="1"/>
      <name val="Arial"/>
      <family val="2"/>
    </font>
    <font>
      <b/>
      <sz val="20"/>
      <color theme="1"/>
      <name val="Calibri"/>
      <family val="2"/>
      <scheme val="minor"/>
    </font>
    <font>
      <b/>
      <sz val="8"/>
      <color theme="1"/>
      <name val="Arial"/>
      <family val="2"/>
    </font>
    <font>
      <b/>
      <sz val="8"/>
      <color rgb="FF000000"/>
      <name val="Arial"/>
      <family val="2"/>
    </font>
    <font>
      <b/>
      <sz val="7"/>
      <color theme="1"/>
      <name val="Calibri"/>
      <family val="2"/>
      <scheme val="minor"/>
    </font>
    <font>
      <b/>
      <sz val="9"/>
      <color theme="1"/>
      <name val="Calibri"/>
      <family val="2"/>
      <scheme val="minor"/>
    </font>
  </fonts>
  <fills count="18">
    <fill>
      <patternFill patternType="none"/>
    </fill>
    <fill>
      <patternFill patternType="gray125"/>
    </fill>
    <fill>
      <patternFill patternType="solid">
        <fgColor rgb="FF92D050"/>
        <bgColor indexed="64"/>
      </patternFill>
    </fill>
    <fill>
      <patternFill patternType="solid">
        <fgColor rgb="FF00FF0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FF99FF"/>
        <bgColor indexed="64"/>
      </patternFill>
    </fill>
    <fill>
      <patternFill patternType="solid">
        <fgColor theme="0" tint="-0.249977111117893"/>
        <bgColor indexed="64"/>
      </patternFill>
    </fill>
    <fill>
      <patternFill patternType="solid">
        <fgColor rgb="FFFF2F2F"/>
        <bgColor indexed="64"/>
      </patternFill>
    </fill>
    <fill>
      <patternFill patternType="solid">
        <fgColor rgb="FF33CC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CCFF"/>
        <bgColor indexed="64"/>
      </patternFill>
    </fill>
    <fill>
      <patternFill patternType="solid">
        <fgColor theme="5" tint="0.39997558519241921"/>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rgb="FFFF33CC"/>
      </top>
      <bottom/>
      <diagonal/>
    </border>
    <border>
      <left/>
      <right/>
      <top/>
      <bottom style="medium">
        <color rgb="FFFF33CC"/>
      </bottom>
      <diagonal/>
    </border>
    <border>
      <left/>
      <right style="medium">
        <color indexed="64"/>
      </right>
      <top/>
      <bottom style="medium">
        <color rgb="FFFF33CC"/>
      </bottom>
      <diagonal/>
    </border>
    <border>
      <left/>
      <right style="medium">
        <color indexed="64"/>
      </right>
      <top style="medium">
        <color rgb="FFFF33CC"/>
      </top>
      <bottom/>
      <diagonal/>
    </border>
    <border>
      <left style="medium">
        <color indexed="64"/>
      </left>
      <right/>
      <top/>
      <bottom/>
      <diagonal/>
    </border>
    <border>
      <left style="medium">
        <color indexed="64"/>
      </left>
      <right/>
      <top/>
      <bottom style="medium">
        <color rgb="FFFF33CC"/>
      </bottom>
      <diagonal/>
    </border>
    <border>
      <left style="medium">
        <color indexed="64"/>
      </left>
      <right style="medium">
        <color indexed="64"/>
      </right>
      <top style="medium">
        <color indexed="64"/>
      </top>
      <bottom style="medium">
        <color rgb="FFFF33CC"/>
      </bottom>
      <diagonal/>
    </border>
    <border>
      <left/>
      <right style="medium">
        <color rgb="FFFF99FF"/>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113">
    <xf numFmtId="0" fontId="0" fillId="0" borderId="0" xfId="0"/>
    <xf numFmtId="0" fontId="0" fillId="0" borderId="0" xfId="0"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4" borderId="0" xfId="0" applyFill="1" applyAlignment="1">
      <alignment horizontal="center" vertical="center"/>
    </xf>
    <xf numFmtId="0" fontId="0" fillId="3" borderId="0" xfId="0" applyFill="1" applyAlignment="1">
      <alignment horizontal="center" vertical="center"/>
    </xf>
    <xf numFmtId="0" fontId="0" fillId="5" borderId="0" xfId="0" applyFill="1" applyBorder="1" applyAlignment="1">
      <alignment horizontal="center" vertical="center"/>
    </xf>
    <xf numFmtId="0" fontId="0" fillId="0" borderId="0" xfId="0" applyFill="1" applyBorder="1" applyAlignment="1">
      <alignment horizontal="center" vertical="center"/>
    </xf>
    <xf numFmtId="0" fontId="0" fillId="4" borderId="0"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xf numFmtId="0" fontId="0" fillId="0" borderId="5" xfId="0" applyBorder="1"/>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xf numFmtId="0" fontId="0" fillId="3" borderId="5" xfId="0" applyFill="1" applyBorder="1" applyAlignment="1">
      <alignment horizontal="center" vertical="center"/>
    </xf>
    <xf numFmtId="0" fontId="4" fillId="0" borderId="5" xfId="0" applyFont="1" applyBorder="1" applyAlignment="1">
      <alignment horizontal="justify" wrapText="1"/>
    </xf>
    <xf numFmtId="0" fontId="4" fillId="0" borderId="0" xfId="0" applyFont="1" applyBorder="1" applyAlignment="1">
      <alignment horizontal="justify" wrapText="1"/>
    </xf>
    <xf numFmtId="0" fontId="4" fillId="0" borderId="0" xfId="0" applyFont="1" applyBorder="1" applyAlignment="1">
      <alignment horizontal="justify"/>
    </xf>
    <xf numFmtId="0" fontId="4" fillId="0" borderId="5" xfId="0" applyFont="1" applyBorder="1" applyAlignment="1">
      <alignment horizontal="justify"/>
    </xf>
    <xf numFmtId="0" fontId="0" fillId="5" borderId="5" xfId="0" applyFill="1" applyBorder="1" applyAlignment="1">
      <alignment horizontal="center" vertical="center"/>
    </xf>
    <xf numFmtId="0" fontId="0" fillId="4" borderId="5" xfId="0" applyFill="1" applyBorder="1" applyAlignment="1">
      <alignment horizontal="center" vertical="center"/>
    </xf>
    <xf numFmtId="0" fontId="1" fillId="0" borderId="1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0" xfId="0" applyBorder="1" applyAlignment="1">
      <alignment horizontal="justify"/>
    </xf>
    <xf numFmtId="0" fontId="0" fillId="0" borderId="5" xfId="0" applyBorder="1" applyAlignment="1">
      <alignment horizontal="justify"/>
    </xf>
    <xf numFmtId="0" fontId="5" fillId="0" borderId="8" xfId="0" applyFont="1" applyBorder="1" applyAlignment="1">
      <alignment horizontal="justify" vertical="center" wrapText="1"/>
    </xf>
    <xf numFmtId="0" fontId="5" fillId="0" borderId="8" xfId="0" applyFont="1" applyBorder="1" applyAlignment="1">
      <alignment horizontal="justify" vertical="center"/>
    </xf>
    <xf numFmtId="0" fontId="5" fillId="0" borderId="9" xfId="0" applyFont="1" applyBorder="1" applyAlignment="1">
      <alignment horizontal="justify" vertical="center"/>
    </xf>
    <xf numFmtId="0" fontId="4" fillId="0" borderId="0" xfId="0" applyFont="1" applyAlignment="1">
      <alignment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9" borderId="0" xfId="0" applyFill="1"/>
    <xf numFmtId="0" fontId="6" fillId="3" borderId="0" xfId="0" applyFont="1" applyFill="1" applyAlignment="1">
      <alignment horizontal="center" vertical="center" wrapText="1"/>
    </xf>
    <xf numFmtId="0" fontId="0" fillId="10" borderId="0" xfId="0" applyFill="1" applyAlignment="1">
      <alignment horizontal="center" vertical="center"/>
    </xf>
    <xf numFmtId="0" fontId="0" fillId="0" borderId="11" xfId="0" applyFill="1" applyBorder="1" applyAlignment="1">
      <alignment horizontal="center" vertical="center" wrapText="1"/>
    </xf>
    <xf numFmtId="0" fontId="0" fillId="9" borderId="0" xfId="0" applyFill="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1" fillId="5" borderId="0" xfId="0" applyFont="1" applyFill="1" applyAlignment="1">
      <alignment horizontal="center" vertical="center"/>
    </xf>
    <xf numFmtId="0" fontId="7" fillId="12" borderId="0" xfId="0" applyFont="1" applyFill="1" applyAlignment="1">
      <alignment horizontal="left" vertical="center" wrapText="1"/>
    </xf>
    <xf numFmtId="0" fontId="0" fillId="12" borderId="0" xfId="0" applyFill="1"/>
    <xf numFmtId="0" fontId="7" fillId="14" borderId="0" xfId="0" applyFont="1" applyFill="1" applyAlignment="1">
      <alignment horizontal="left" vertical="center" wrapText="1"/>
    </xf>
    <xf numFmtId="0" fontId="0" fillId="14" borderId="0" xfId="0" applyFill="1"/>
    <xf numFmtId="0" fontId="8" fillId="14"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15" borderId="0" xfId="0" applyFont="1" applyFill="1"/>
    <xf numFmtId="0" fontId="7" fillId="13" borderId="0" xfId="0" applyFont="1" applyFill="1" applyAlignment="1">
      <alignment horizontal="center" vertical="center"/>
    </xf>
    <xf numFmtId="9" fontId="7" fillId="13" borderId="0" xfId="1" applyFont="1" applyFill="1" applyAlignment="1">
      <alignment horizontal="center" vertical="center"/>
    </xf>
    <xf numFmtId="9" fontId="8" fillId="13" borderId="0" xfId="1" applyFont="1" applyFill="1" applyAlignment="1">
      <alignment horizontal="center" vertical="center"/>
    </xf>
    <xf numFmtId="9" fontId="8" fillId="13" borderId="0" xfId="1" applyNumberFormat="1" applyFont="1" applyFill="1" applyAlignment="1">
      <alignment horizontal="center" vertical="center"/>
    </xf>
    <xf numFmtId="0" fontId="8" fillId="12" borderId="0" xfId="0" applyFont="1" applyFill="1" applyAlignment="1">
      <alignment horizontal="center" vertical="center"/>
    </xf>
    <xf numFmtId="0" fontId="2" fillId="0" borderId="0" xfId="0" applyFont="1" applyAlignment="1">
      <alignment horizontal="center" vertical="center"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Fill="1" applyBorder="1" applyAlignment="1">
      <alignment horizontal="center" vertical="center"/>
    </xf>
    <xf numFmtId="0" fontId="0" fillId="0" borderId="9" xfId="0" applyBorder="1" applyAlignment="1">
      <alignment horizontal="justify"/>
    </xf>
    <xf numFmtId="0" fontId="0" fillId="0" borderId="4" xfId="0" applyFill="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1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0" fontId="0" fillId="0" borderId="0" xfId="0" applyBorder="1" applyAlignment="1">
      <alignment wrapText="1"/>
    </xf>
    <xf numFmtId="0" fontId="1" fillId="12" borderId="0" xfId="0" applyFont="1" applyFill="1" applyAlignment="1">
      <alignment horizontal="center" vertical="center"/>
    </xf>
    <xf numFmtId="0" fontId="1" fillId="12" borderId="0" xfId="0" applyFont="1" applyFill="1" applyAlignment="1">
      <alignment horizontal="center" vertical="center" wrapText="1"/>
    </xf>
    <xf numFmtId="0" fontId="15" fillId="12" borderId="0" xfId="0" applyFont="1" applyFill="1" applyAlignment="1">
      <alignment horizontal="center" vertical="center"/>
    </xf>
    <xf numFmtId="0" fontId="0" fillId="0" borderId="0" xfId="0" applyAlignment="1">
      <alignment horizontal="center"/>
    </xf>
    <xf numFmtId="0" fontId="16" fillId="0" borderId="0" xfId="0" applyFont="1" applyFill="1" applyBorder="1" applyAlignment="1">
      <alignment horizontal="justify" vertical="center"/>
    </xf>
    <xf numFmtId="0" fontId="17" fillId="0" borderId="0" xfId="0" applyFont="1" applyFill="1" applyBorder="1" applyAlignment="1">
      <alignment horizontal="justify" vertical="center"/>
    </xf>
    <xf numFmtId="0" fontId="0" fillId="0" borderId="0" xfId="0" applyFill="1" applyBorder="1"/>
    <xf numFmtId="0" fontId="7" fillId="8" borderId="0" xfId="0" applyFont="1" applyFill="1" applyAlignment="1">
      <alignment horizontal="center" vertical="center" wrapText="1"/>
    </xf>
    <xf numFmtId="0" fontId="0" fillId="8" borderId="0" xfId="0" applyFont="1" applyFill="1" applyAlignment="1">
      <alignment horizontal="center" vertical="center"/>
    </xf>
    <xf numFmtId="0" fontId="17" fillId="8" borderId="0" xfId="0" applyFont="1" applyFill="1" applyBorder="1" applyAlignment="1">
      <alignment horizontal="justify" vertical="center"/>
    </xf>
    <xf numFmtId="0" fontId="18" fillId="6" borderId="0" xfId="0" applyFont="1" applyFill="1" applyAlignment="1">
      <alignment horizontal="center" vertical="center" wrapText="1"/>
    </xf>
    <xf numFmtId="0" fontId="18" fillId="6" borderId="11"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0" xfId="0" applyFill="1" applyAlignment="1">
      <alignment horizontal="center" vertical="center" wrapText="1"/>
    </xf>
    <xf numFmtId="0" fontId="19" fillId="0" borderId="12" xfId="0" applyFont="1" applyFill="1" applyBorder="1" applyAlignment="1">
      <alignment horizontal="center" vertical="center" wrapText="1"/>
    </xf>
    <xf numFmtId="0" fontId="19" fillId="0" borderId="12" xfId="0" applyFont="1" applyBorder="1" applyAlignment="1">
      <alignment horizontal="center" vertical="center"/>
    </xf>
    <xf numFmtId="0" fontId="0" fillId="17" borderId="0" xfId="0" applyFill="1" applyBorder="1" applyAlignment="1">
      <alignment horizontal="center" vertical="center" wrapText="1"/>
    </xf>
    <xf numFmtId="0" fontId="0" fillId="17" borderId="11" xfId="0" applyFill="1" applyBorder="1" applyAlignment="1">
      <alignment horizontal="center" vertical="center" wrapText="1"/>
    </xf>
    <xf numFmtId="0" fontId="0" fillId="16" borderId="0" xfId="0" applyFill="1" applyAlignment="1">
      <alignment horizontal="center" vertical="center"/>
    </xf>
    <xf numFmtId="0" fontId="0" fillId="0" borderId="0" xfId="0" applyAlignment="1">
      <alignment horizont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0" xfId="0" applyFont="1" applyAlignment="1">
      <alignment horizontal="center" vertical="center" wrapText="1"/>
    </xf>
    <xf numFmtId="0" fontId="0" fillId="0" borderId="4" xfId="0" applyBorder="1" applyAlignment="1">
      <alignment horizontal="center" vertical="center" wrapText="1"/>
    </xf>
    <xf numFmtId="0" fontId="3" fillId="0" borderId="7" xfId="0" applyFont="1" applyBorder="1" applyAlignment="1">
      <alignment horizontal="center" vertical="center" wrapText="1"/>
    </xf>
    <xf numFmtId="0" fontId="1" fillId="8" borderId="0" xfId="0" applyFont="1" applyFill="1" applyAlignment="1">
      <alignment horizontal="center" vertical="center"/>
    </xf>
    <xf numFmtId="0" fontId="1" fillId="8" borderId="0" xfId="0" applyFont="1" applyFill="1" applyBorder="1" applyAlignment="1">
      <alignment horizontal="center" vertical="center"/>
    </xf>
    <xf numFmtId="0" fontId="1" fillId="8" borderId="11" xfId="0" applyFont="1" applyFill="1" applyBorder="1" applyAlignment="1">
      <alignment horizontal="center" vertical="center"/>
    </xf>
    <xf numFmtId="0" fontId="1" fillId="8" borderId="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0" xfId="0" applyFont="1" applyFill="1" applyAlignment="1">
      <alignment horizontal="center" vertical="center" wrapText="1"/>
    </xf>
    <xf numFmtId="0" fontId="1" fillId="11" borderId="0" xfId="0" applyFont="1" applyFill="1" applyAlignment="1">
      <alignment horizontal="center" vertical="center" wrapText="1"/>
    </xf>
    <xf numFmtId="0" fontId="1" fillId="7" borderId="0" xfId="0" applyFont="1" applyFill="1" applyAlignment="1">
      <alignment horizontal="center" vertical="center" wrapText="1"/>
    </xf>
    <xf numFmtId="0" fontId="0" fillId="9" borderId="0" xfId="0" applyFill="1" applyAlignment="1">
      <alignment horizontal="center"/>
    </xf>
    <xf numFmtId="0" fontId="0" fillId="8" borderId="0" xfId="0"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CCFF"/>
      <color rgb="FFFF99FF"/>
      <color rgb="FF00FF00"/>
      <color rgb="FFFF7D7D"/>
      <color rgb="FFFF33CC"/>
      <color rgb="FF33CCFF"/>
      <color rgb="FFFF2F2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48886</xdr:rowOff>
    </xdr:from>
    <xdr:to>
      <xdr:col>4</xdr:col>
      <xdr:colOff>965947</xdr:colOff>
      <xdr:row>1</xdr:row>
      <xdr:rowOff>66675</xdr:rowOff>
    </xdr:to>
    <xdr:pic>
      <xdr:nvPicPr>
        <xdr:cNvPr id="2" name="Imagen 1">
          <a:extLst>
            <a:ext uri="{FF2B5EF4-FFF2-40B4-BE49-F238E27FC236}">
              <a16:creationId xmlns:a16="http://schemas.microsoft.com/office/drawing/2014/main" id="{8850ED12-1EDA-4540-911C-821D67149EB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0569"/>
        <a:stretch/>
      </xdr:blipFill>
      <xdr:spPr>
        <a:xfrm>
          <a:off x="104775" y="48886"/>
          <a:ext cx="2318497" cy="760739"/>
        </a:xfrm>
        <a:prstGeom prst="rect">
          <a:avLst/>
        </a:prstGeom>
      </xdr:spPr>
    </xdr:pic>
    <xdr:clientData/>
  </xdr:twoCellAnchor>
  <xdr:twoCellAnchor editAs="oneCell">
    <xdr:from>
      <xdr:col>8</xdr:col>
      <xdr:colOff>378199</xdr:colOff>
      <xdr:row>0</xdr:row>
      <xdr:rowOff>1</xdr:rowOff>
    </xdr:from>
    <xdr:to>
      <xdr:col>9</xdr:col>
      <xdr:colOff>1830480</xdr:colOff>
      <xdr:row>1</xdr:row>
      <xdr:rowOff>19050</xdr:rowOff>
    </xdr:to>
    <xdr:pic>
      <xdr:nvPicPr>
        <xdr:cNvPr id="3" name="Imagen 2">
          <a:extLst>
            <a:ext uri="{FF2B5EF4-FFF2-40B4-BE49-F238E27FC236}">
              <a16:creationId xmlns:a16="http://schemas.microsoft.com/office/drawing/2014/main" id="{8A0FB07A-2CF7-499D-9A12-F4219A4B3F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07749" y="1"/>
          <a:ext cx="2061881" cy="761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47626</xdr:rowOff>
    </xdr:from>
    <xdr:to>
      <xdr:col>2</xdr:col>
      <xdr:colOff>464487</xdr:colOff>
      <xdr:row>1</xdr:row>
      <xdr:rowOff>28576</xdr:rowOff>
    </xdr:to>
    <xdr:pic>
      <xdr:nvPicPr>
        <xdr:cNvPr id="2" name="Imagen 1">
          <a:extLst>
            <a:ext uri="{FF2B5EF4-FFF2-40B4-BE49-F238E27FC236}">
              <a16:creationId xmlns:a16="http://schemas.microsoft.com/office/drawing/2014/main" id="{70E1ED14-F4D3-47B5-A33B-98FD4F90AE6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0569"/>
        <a:stretch/>
      </xdr:blipFill>
      <xdr:spPr>
        <a:xfrm>
          <a:off x="133350" y="47626"/>
          <a:ext cx="2449828" cy="895350"/>
        </a:xfrm>
        <a:prstGeom prst="rect">
          <a:avLst/>
        </a:prstGeom>
      </xdr:spPr>
    </xdr:pic>
    <xdr:clientData/>
  </xdr:twoCellAnchor>
  <xdr:twoCellAnchor editAs="oneCell">
    <xdr:from>
      <xdr:col>91</xdr:col>
      <xdr:colOff>0</xdr:colOff>
      <xdr:row>0</xdr:row>
      <xdr:rowOff>114301</xdr:rowOff>
    </xdr:from>
    <xdr:to>
      <xdr:col>94</xdr:col>
      <xdr:colOff>4444</xdr:colOff>
      <xdr:row>1</xdr:row>
      <xdr:rowOff>76201</xdr:rowOff>
    </xdr:to>
    <xdr:pic>
      <xdr:nvPicPr>
        <xdr:cNvPr id="3" name="Imagen 2">
          <a:extLst>
            <a:ext uri="{FF2B5EF4-FFF2-40B4-BE49-F238E27FC236}">
              <a16:creationId xmlns:a16="http://schemas.microsoft.com/office/drawing/2014/main" id="{7694F518-5E3F-4FA6-9900-3541E4B565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72475" y="114301"/>
          <a:ext cx="1917727" cy="876300"/>
        </a:xfrm>
        <a:prstGeom prst="rect">
          <a:avLst/>
        </a:prstGeom>
      </xdr:spPr>
    </xdr:pic>
    <xdr:clientData/>
  </xdr:twoCellAnchor>
  <xdr:twoCellAnchor editAs="oneCell">
    <xdr:from>
      <xdr:col>78</xdr:col>
      <xdr:colOff>251209</xdr:colOff>
      <xdr:row>0</xdr:row>
      <xdr:rowOff>44799</xdr:rowOff>
    </xdr:from>
    <xdr:to>
      <xdr:col>81</xdr:col>
      <xdr:colOff>448351</xdr:colOff>
      <xdr:row>1</xdr:row>
      <xdr:rowOff>44799</xdr:rowOff>
    </xdr:to>
    <xdr:pic>
      <xdr:nvPicPr>
        <xdr:cNvPr id="4" name="Imagen 3">
          <a:extLst>
            <a:ext uri="{FF2B5EF4-FFF2-40B4-BE49-F238E27FC236}">
              <a16:creationId xmlns:a16="http://schemas.microsoft.com/office/drawing/2014/main" id="{A35DE5B2-9E01-4416-AB26-F6000161D5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958297" y="44799"/>
          <a:ext cx="1641592" cy="910632"/>
        </a:xfrm>
        <a:prstGeom prst="rect">
          <a:avLst/>
        </a:prstGeom>
      </xdr:spPr>
    </xdr:pic>
    <xdr:clientData/>
  </xdr:twoCellAnchor>
  <xdr:twoCellAnchor editAs="oneCell">
    <xdr:from>
      <xdr:col>70</xdr:col>
      <xdr:colOff>198874</xdr:colOff>
      <xdr:row>0</xdr:row>
      <xdr:rowOff>48567</xdr:rowOff>
    </xdr:from>
    <xdr:to>
      <xdr:col>75</xdr:col>
      <xdr:colOff>243469</xdr:colOff>
      <xdr:row>0</xdr:row>
      <xdr:rowOff>877242</xdr:rowOff>
    </xdr:to>
    <xdr:pic>
      <xdr:nvPicPr>
        <xdr:cNvPr id="5" name="Imagen 4">
          <a:extLst>
            <a:ext uri="{FF2B5EF4-FFF2-40B4-BE49-F238E27FC236}">
              <a16:creationId xmlns:a16="http://schemas.microsoft.com/office/drawing/2014/main" id="{3764AA8E-756E-414F-82A8-426F57EBD14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0569"/>
        <a:stretch/>
      </xdr:blipFill>
      <xdr:spPr>
        <a:xfrm>
          <a:off x="35054094" y="48567"/>
          <a:ext cx="2452012" cy="828675"/>
        </a:xfrm>
        <a:prstGeom prst="rect">
          <a:avLst/>
        </a:prstGeom>
      </xdr:spPr>
    </xdr:pic>
    <xdr:clientData/>
  </xdr:twoCellAnchor>
  <xdr:twoCellAnchor editAs="oneCell">
    <xdr:from>
      <xdr:col>84</xdr:col>
      <xdr:colOff>209341</xdr:colOff>
      <xdr:row>0</xdr:row>
      <xdr:rowOff>0</xdr:rowOff>
    </xdr:from>
    <xdr:to>
      <xdr:col>89</xdr:col>
      <xdr:colOff>256316</xdr:colOff>
      <xdr:row>1</xdr:row>
      <xdr:rowOff>28575</xdr:rowOff>
    </xdr:to>
    <xdr:pic>
      <xdr:nvPicPr>
        <xdr:cNvPr id="6" name="Imagen 5">
          <a:extLst>
            <a:ext uri="{FF2B5EF4-FFF2-40B4-BE49-F238E27FC236}">
              <a16:creationId xmlns:a16="http://schemas.microsoft.com/office/drawing/2014/main" id="{4D3B6724-B551-452B-A807-88F84B5AEC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0569"/>
        <a:stretch/>
      </xdr:blipFill>
      <xdr:spPr>
        <a:xfrm>
          <a:off x="41805330" y="0"/>
          <a:ext cx="2454393" cy="939207"/>
        </a:xfrm>
        <a:prstGeom prst="rect">
          <a:avLst/>
        </a:prstGeom>
      </xdr:spPr>
    </xdr:pic>
    <xdr:clientData/>
  </xdr:twoCellAnchor>
  <xdr:twoCellAnchor editAs="oneCell">
    <xdr:from>
      <xdr:col>94</xdr:col>
      <xdr:colOff>619125</xdr:colOff>
      <xdr:row>0</xdr:row>
      <xdr:rowOff>95251</xdr:rowOff>
    </xdr:from>
    <xdr:to>
      <xdr:col>97</xdr:col>
      <xdr:colOff>298478</xdr:colOff>
      <xdr:row>0</xdr:row>
      <xdr:rowOff>895351</xdr:rowOff>
    </xdr:to>
    <xdr:pic>
      <xdr:nvPicPr>
        <xdr:cNvPr id="7" name="Imagen 6">
          <a:extLst>
            <a:ext uri="{FF2B5EF4-FFF2-40B4-BE49-F238E27FC236}">
              <a16:creationId xmlns:a16="http://schemas.microsoft.com/office/drawing/2014/main" id="{36590D9E-02F9-4D94-814E-91DDC84F2A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84000" y="95251"/>
          <a:ext cx="1641502" cy="800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zoomScaleNormal="100" workbookViewId="0">
      <selection activeCell="A20" sqref="A20"/>
    </sheetView>
  </sheetViews>
  <sheetFormatPr baseColWidth="10" defaultColWidth="9.140625" defaultRowHeight="15" x14ac:dyDescent="0.25"/>
  <cols>
    <col min="1" max="1" width="5.5703125" style="1" customWidth="1"/>
    <col min="2" max="4" width="5.42578125" style="1" customWidth="1"/>
    <col min="5" max="5" width="24.7109375" style="1" customWidth="1"/>
    <col min="6" max="6" width="28" style="1" customWidth="1"/>
    <col min="7" max="7" width="15.28515625" customWidth="1"/>
    <col min="8" max="8" width="27.5703125" customWidth="1"/>
    <col min="10" max="10" width="36.140625" customWidth="1"/>
    <col min="11" max="11" width="9.42578125" style="1" customWidth="1"/>
    <col min="12" max="12" width="8.7109375" style="1" customWidth="1"/>
    <col min="13" max="13" width="13.140625" style="1" customWidth="1"/>
    <col min="14" max="14" width="23.42578125" customWidth="1"/>
    <col min="15" max="15" width="8" style="1" customWidth="1"/>
    <col min="16" max="16" width="9.140625" style="1"/>
    <col min="17" max="17" width="25.28515625" customWidth="1"/>
  </cols>
  <sheetData>
    <row r="1" spans="1:22" ht="58.5" customHeight="1" x14ac:dyDescent="0.25">
      <c r="A1" s="95"/>
      <c r="B1" s="95"/>
      <c r="C1" s="95"/>
      <c r="D1" s="95"/>
      <c r="E1" s="95"/>
      <c r="F1" s="100" t="s">
        <v>78</v>
      </c>
      <c r="G1" s="100"/>
      <c r="H1" s="100"/>
      <c r="I1" s="100"/>
      <c r="J1" s="100"/>
      <c r="K1" s="55"/>
      <c r="L1" s="55"/>
      <c r="M1" s="55"/>
      <c r="N1" s="95"/>
      <c r="O1" s="95"/>
      <c r="P1" s="95"/>
    </row>
    <row r="2" spans="1:22" ht="32.25" customHeight="1" thickBot="1" x14ac:dyDescent="0.3">
      <c r="A2" s="2" t="s">
        <v>0</v>
      </c>
      <c r="B2" s="2" t="s">
        <v>1</v>
      </c>
      <c r="C2" s="2" t="s">
        <v>74</v>
      </c>
      <c r="D2" s="2" t="s">
        <v>77</v>
      </c>
      <c r="E2" s="2" t="s">
        <v>2</v>
      </c>
      <c r="F2" s="2" t="s">
        <v>3</v>
      </c>
      <c r="G2" s="25" t="s">
        <v>4</v>
      </c>
      <c r="H2" s="3" t="s">
        <v>111</v>
      </c>
      <c r="I2" s="3" t="s">
        <v>72</v>
      </c>
      <c r="J2" s="2" t="s">
        <v>71</v>
      </c>
      <c r="K2" s="3" t="s">
        <v>12</v>
      </c>
      <c r="L2" s="3" t="s">
        <v>13</v>
      </c>
      <c r="M2" s="3" t="s">
        <v>5</v>
      </c>
      <c r="N2" s="2" t="s">
        <v>71</v>
      </c>
      <c r="O2" s="3" t="s">
        <v>12</v>
      </c>
      <c r="P2" s="3" t="s">
        <v>14</v>
      </c>
      <c r="Q2" s="2" t="s">
        <v>10</v>
      </c>
      <c r="R2" s="1"/>
      <c r="S2" s="1"/>
      <c r="T2" s="1"/>
      <c r="U2" s="1"/>
      <c r="V2" s="1"/>
    </row>
    <row r="3" spans="1:22" ht="15.75" thickBot="1" x14ac:dyDescent="0.3">
      <c r="A3" s="7">
        <v>1</v>
      </c>
      <c r="B3" s="56">
        <v>1</v>
      </c>
      <c r="C3" s="56">
        <v>1.1000000000000001</v>
      </c>
      <c r="D3" s="56">
        <v>1</v>
      </c>
      <c r="E3" s="96"/>
      <c r="F3" s="98"/>
      <c r="G3" s="13" t="s">
        <v>79</v>
      </c>
      <c r="H3" s="28"/>
      <c r="I3" s="6" t="s">
        <v>16</v>
      </c>
      <c r="J3" s="15"/>
      <c r="K3" s="6" t="s">
        <v>17</v>
      </c>
      <c r="L3" s="6" t="s">
        <v>17</v>
      </c>
      <c r="M3" s="6" t="s">
        <v>16</v>
      </c>
      <c r="N3" s="10"/>
      <c r="O3" s="6" t="s">
        <v>17</v>
      </c>
      <c r="P3" s="6" t="s">
        <v>17</v>
      </c>
      <c r="Q3" s="10"/>
    </row>
    <row r="4" spans="1:22" ht="15.75" thickBot="1" x14ac:dyDescent="0.3">
      <c r="A4" s="7">
        <v>2</v>
      </c>
      <c r="B4" s="56">
        <v>1</v>
      </c>
      <c r="C4" s="56">
        <v>1.1000000000000001</v>
      </c>
      <c r="D4" s="56">
        <v>1</v>
      </c>
      <c r="E4" s="96"/>
      <c r="F4" s="98"/>
      <c r="G4" s="12" t="s">
        <v>80</v>
      </c>
      <c r="H4" s="29"/>
      <c r="I4" s="6" t="s">
        <v>16</v>
      </c>
      <c r="J4" s="15"/>
      <c r="K4" s="6" t="s">
        <v>17</v>
      </c>
      <c r="L4" s="6" t="s">
        <v>17</v>
      </c>
      <c r="M4" s="6" t="s">
        <v>16</v>
      </c>
      <c r="N4" s="10"/>
      <c r="O4" s="6" t="s">
        <v>17</v>
      </c>
      <c r="P4" s="6" t="s">
        <v>17</v>
      </c>
      <c r="Q4" s="10"/>
    </row>
    <row r="5" spans="1:22" ht="15.75" thickBot="1" x14ac:dyDescent="0.3">
      <c r="A5" s="7">
        <v>3</v>
      </c>
      <c r="B5" s="56">
        <v>1</v>
      </c>
      <c r="C5" s="56">
        <v>1.1000000000000001</v>
      </c>
      <c r="D5" s="56">
        <v>1</v>
      </c>
      <c r="E5" s="96"/>
      <c r="F5" s="98"/>
      <c r="G5" s="13" t="s">
        <v>81</v>
      </c>
      <c r="H5" s="29"/>
      <c r="I5" s="9" t="s">
        <v>11</v>
      </c>
      <c r="J5" s="18"/>
      <c r="K5" s="8" t="s">
        <v>15</v>
      </c>
      <c r="L5" s="6" t="s">
        <v>17</v>
      </c>
      <c r="M5" s="9" t="s">
        <v>11</v>
      </c>
      <c r="N5" s="14"/>
      <c r="O5" s="9" t="s">
        <v>23</v>
      </c>
      <c r="P5" s="6" t="s">
        <v>17</v>
      </c>
      <c r="Q5" s="10"/>
    </row>
    <row r="6" spans="1:22" ht="15.75" thickBot="1" x14ac:dyDescent="0.3">
      <c r="A6" s="7">
        <v>4</v>
      </c>
      <c r="B6" s="56">
        <v>1</v>
      </c>
      <c r="C6" s="56">
        <v>1.1000000000000001</v>
      </c>
      <c r="D6" s="56">
        <v>1</v>
      </c>
      <c r="E6" s="96"/>
      <c r="F6" s="98"/>
      <c r="G6" s="12" t="s">
        <v>82</v>
      </c>
      <c r="H6" s="29"/>
      <c r="I6" s="6" t="s">
        <v>16</v>
      </c>
      <c r="J6" s="19"/>
      <c r="K6" s="6" t="s">
        <v>17</v>
      </c>
      <c r="L6" s="6" t="s">
        <v>17</v>
      </c>
      <c r="M6" s="6" t="s">
        <v>16</v>
      </c>
      <c r="N6" s="10"/>
      <c r="O6" s="6" t="s">
        <v>17</v>
      </c>
      <c r="P6" s="6" t="s">
        <v>17</v>
      </c>
      <c r="Q6" s="10"/>
    </row>
    <row r="7" spans="1:22" ht="15.75" thickBot="1" x14ac:dyDescent="0.3">
      <c r="A7" s="59">
        <v>5</v>
      </c>
      <c r="B7" s="58">
        <v>1</v>
      </c>
      <c r="C7" s="58">
        <v>1.1000000000000001</v>
      </c>
      <c r="D7" s="58">
        <v>1</v>
      </c>
      <c r="E7" s="97"/>
      <c r="F7" s="99"/>
      <c r="G7" s="23" t="s">
        <v>83</v>
      </c>
      <c r="H7" s="30"/>
      <c r="I7" s="16" t="s">
        <v>11</v>
      </c>
      <c r="J7" s="20"/>
      <c r="K7" s="21" t="s">
        <v>17</v>
      </c>
      <c r="L7" s="21" t="s">
        <v>17</v>
      </c>
      <c r="M7" s="21" t="s">
        <v>16</v>
      </c>
      <c r="N7" s="11"/>
      <c r="O7" s="21" t="s">
        <v>17</v>
      </c>
      <c r="P7" s="21" t="s">
        <v>17</v>
      </c>
      <c r="Q7" s="11"/>
    </row>
    <row r="8" spans="1:22" ht="15.75" thickBot="1" x14ac:dyDescent="0.3">
      <c r="A8" s="7">
        <v>6</v>
      </c>
      <c r="B8" s="56">
        <v>1</v>
      </c>
      <c r="C8" s="56">
        <v>1.1000000000000001</v>
      </c>
      <c r="D8" s="56">
        <v>2</v>
      </c>
      <c r="E8" s="96"/>
      <c r="F8" s="98"/>
      <c r="G8" s="12" t="s">
        <v>79</v>
      </c>
      <c r="H8" s="29"/>
      <c r="I8" s="9" t="s">
        <v>11</v>
      </c>
      <c r="J8" s="19"/>
      <c r="K8" s="6" t="s">
        <v>17</v>
      </c>
      <c r="L8" s="6" t="s">
        <v>17</v>
      </c>
      <c r="M8" s="6" t="s">
        <v>16</v>
      </c>
      <c r="N8" s="10"/>
      <c r="O8" s="6" t="s">
        <v>17</v>
      </c>
      <c r="P8" s="6" t="s">
        <v>17</v>
      </c>
      <c r="Q8" s="10"/>
    </row>
    <row r="9" spans="1:22" ht="15.75" thickBot="1" x14ac:dyDescent="0.3">
      <c r="A9" s="7">
        <v>7</v>
      </c>
      <c r="B9" s="56">
        <v>1</v>
      </c>
      <c r="C9" s="56">
        <v>1.1000000000000001</v>
      </c>
      <c r="D9" s="56">
        <v>2</v>
      </c>
      <c r="E9" s="96"/>
      <c r="F9" s="98"/>
      <c r="G9" s="12" t="s">
        <v>80</v>
      </c>
      <c r="H9" s="29"/>
      <c r="I9" s="6" t="s">
        <v>16</v>
      </c>
      <c r="J9" s="19"/>
      <c r="K9" s="6" t="s">
        <v>17</v>
      </c>
      <c r="L9" s="6" t="s">
        <v>17</v>
      </c>
      <c r="M9" s="6" t="s">
        <v>16</v>
      </c>
      <c r="N9" s="10"/>
      <c r="O9" s="6" t="s">
        <v>17</v>
      </c>
      <c r="P9" s="6" t="s">
        <v>17</v>
      </c>
      <c r="Q9" s="10"/>
    </row>
    <row r="10" spans="1:22" ht="15.75" thickBot="1" x14ac:dyDescent="0.3">
      <c r="A10" s="7">
        <v>8</v>
      </c>
      <c r="B10" s="56">
        <v>1</v>
      </c>
      <c r="C10" s="56">
        <v>1.1000000000000001</v>
      </c>
      <c r="D10" s="56">
        <v>2</v>
      </c>
      <c r="E10" s="96"/>
      <c r="F10" s="98"/>
      <c r="G10" s="13" t="s">
        <v>81</v>
      </c>
      <c r="H10" s="29"/>
      <c r="I10" s="9" t="s">
        <v>11</v>
      </c>
      <c r="J10" s="18"/>
      <c r="K10" s="6" t="s">
        <v>17</v>
      </c>
      <c r="L10" s="6" t="s">
        <v>17</v>
      </c>
      <c r="M10" s="6" t="s">
        <v>16</v>
      </c>
      <c r="N10" s="10"/>
      <c r="O10" s="6" t="s">
        <v>17</v>
      </c>
      <c r="P10" s="6" t="s">
        <v>17</v>
      </c>
      <c r="Q10" s="10"/>
    </row>
    <row r="11" spans="1:22" ht="15.75" thickBot="1" x14ac:dyDescent="0.3">
      <c r="A11" s="7">
        <v>9</v>
      </c>
      <c r="B11" s="56">
        <v>1</v>
      </c>
      <c r="C11" s="56">
        <v>1.1000000000000001</v>
      </c>
      <c r="D11" s="56">
        <v>2</v>
      </c>
      <c r="E11" s="96"/>
      <c r="F11" s="98"/>
      <c r="G11" s="12" t="s">
        <v>82</v>
      </c>
      <c r="H11" s="29"/>
      <c r="I11" s="6" t="s">
        <v>16</v>
      </c>
      <c r="J11" s="19"/>
      <c r="K11" s="6" t="s">
        <v>17</v>
      </c>
      <c r="L11" s="6" t="s">
        <v>17</v>
      </c>
      <c r="M11" s="6" t="s">
        <v>16</v>
      </c>
      <c r="N11" s="10"/>
      <c r="O11" s="6" t="s">
        <v>17</v>
      </c>
      <c r="P11" s="6" t="s">
        <v>17</v>
      </c>
      <c r="Q11" s="10"/>
    </row>
    <row r="12" spans="1:22" ht="15.75" thickBot="1" x14ac:dyDescent="0.3">
      <c r="A12" s="59">
        <v>10</v>
      </c>
      <c r="B12" s="58">
        <v>1</v>
      </c>
      <c r="C12" s="58">
        <v>1.1000000000000001</v>
      </c>
      <c r="D12" s="56">
        <v>2</v>
      </c>
      <c r="E12" s="97"/>
      <c r="F12" s="99"/>
      <c r="G12" s="23" t="s">
        <v>83</v>
      </c>
      <c r="H12" s="30"/>
      <c r="I12" s="16" t="s">
        <v>11</v>
      </c>
      <c r="J12" s="17"/>
      <c r="K12" s="22" t="s">
        <v>15</v>
      </c>
      <c r="L12" s="21" t="s">
        <v>17</v>
      </c>
      <c r="M12" s="21" t="s">
        <v>16</v>
      </c>
      <c r="N12" s="11"/>
      <c r="O12" s="21" t="s">
        <v>17</v>
      </c>
      <c r="P12" s="21" t="s">
        <v>17</v>
      </c>
      <c r="Q12" s="11"/>
    </row>
    <row r="13" spans="1:22" ht="15.75" thickBot="1" x14ac:dyDescent="0.3">
      <c r="A13" s="61">
        <v>11</v>
      </c>
      <c r="B13" s="57">
        <v>1</v>
      </c>
      <c r="C13" s="57">
        <v>1.2</v>
      </c>
      <c r="D13" s="57">
        <v>3</v>
      </c>
      <c r="E13" s="101"/>
      <c r="F13" s="102"/>
      <c r="G13" s="12" t="s">
        <v>79</v>
      </c>
      <c r="H13" s="26"/>
      <c r="I13" s="6" t="s">
        <v>16</v>
      </c>
      <c r="J13" s="19"/>
      <c r="K13" s="6" t="s">
        <v>17</v>
      </c>
      <c r="L13" s="6" t="s">
        <v>17</v>
      </c>
      <c r="M13" s="6" t="s">
        <v>16</v>
      </c>
      <c r="N13" s="10"/>
      <c r="O13" s="6" t="s">
        <v>17</v>
      </c>
      <c r="P13" s="6" t="s">
        <v>17</v>
      </c>
      <c r="Q13" s="10"/>
    </row>
    <row r="14" spans="1:22" ht="15.75" thickBot="1" x14ac:dyDescent="0.3">
      <c r="A14" s="7">
        <v>12</v>
      </c>
      <c r="B14" s="56">
        <v>1</v>
      </c>
      <c r="C14" s="56">
        <v>1.2</v>
      </c>
      <c r="D14" s="56">
        <v>3</v>
      </c>
      <c r="E14" s="96"/>
      <c r="F14" s="98"/>
      <c r="G14" s="12" t="s">
        <v>80</v>
      </c>
      <c r="H14" s="26"/>
      <c r="I14" s="6" t="s">
        <v>16</v>
      </c>
      <c r="J14" s="19"/>
      <c r="K14" s="6" t="s">
        <v>17</v>
      </c>
      <c r="L14" s="6" t="s">
        <v>17</v>
      </c>
      <c r="M14" s="6" t="s">
        <v>16</v>
      </c>
      <c r="N14" s="10"/>
      <c r="O14" s="6" t="s">
        <v>17</v>
      </c>
      <c r="P14" s="6" t="s">
        <v>17</v>
      </c>
      <c r="Q14" s="10"/>
    </row>
    <row r="15" spans="1:22" ht="15.75" thickBot="1" x14ac:dyDescent="0.3">
      <c r="A15" s="7">
        <v>13</v>
      </c>
      <c r="B15" s="56">
        <v>1</v>
      </c>
      <c r="C15" s="56">
        <v>1.2</v>
      </c>
      <c r="D15" s="56">
        <v>3</v>
      </c>
      <c r="E15" s="96"/>
      <c r="F15" s="98"/>
      <c r="G15" s="13" t="s">
        <v>81</v>
      </c>
      <c r="H15" s="26"/>
      <c r="I15" s="9" t="s">
        <v>11</v>
      </c>
      <c r="J15" s="18"/>
      <c r="K15" s="8" t="s">
        <v>15</v>
      </c>
      <c r="L15" s="6" t="s">
        <v>17</v>
      </c>
      <c r="M15" s="9" t="s">
        <v>11</v>
      </c>
      <c r="N15" s="31"/>
      <c r="O15" s="9" t="s">
        <v>23</v>
      </c>
      <c r="P15" s="6" t="s">
        <v>17</v>
      </c>
      <c r="Q15" s="10"/>
    </row>
    <row r="16" spans="1:22" ht="15.75" thickBot="1" x14ac:dyDescent="0.3">
      <c r="A16" s="7">
        <v>14</v>
      </c>
      <c r="B16" s="56">
        <v>1</v>
      </c>
      <c r="C16" s="56">
        <v>1.2</v>
      </c>
      <c r="D16" s="56">
        <v>3</v>
      </c>
      <c r="E16" s="96"/>
      <c r="F16" s="98"/>
      <c r="G16" s="12" t="s">
        <v>82</v>
      </c>
      <c r="H16" s="26"/>
      <c r="I16" s="6" t="s">
        <v>16</v>
      </c>
      <c r="J16" s="19"/>
      <c r="K16" s="6" t="s">
        <v>17</v>
      </c>
      <c r="L16" s="6" t="s">
        <v>17</v>
      </c>
      <c r="M16" s="6" t="s">
        <v>16</v>
      </c>
      <c r="N16" s="10"/>
      <c r="O16" s="6" t="s">
        <v>17</v>
      </c>
      <c r="P16" s="6" t="s">
        <v>17</v>
      </c>
      <c r="Q16" s="10"/>
    </row>
    <row r="17" spans="1:17" ht="15.75" thickBot="1" x14ac:dyDescent="0.3">
      <c r="A17" s="59">
        <v>15</v>
      </c>
      <c r="B17" s="58">
        <v>1</v>
      </c>
      <c r="C17" s="58">
        <v>1.2</v>
      </c>
      <c r="D17" s="58">
        <v>3</v>
      </c>
      <c r="E17" s="97"/>
      <c r="F17" s="99"/>
      <c r="G17" s="23" t="s">
        <v>83</v>
      </c>
      <c r="H17" s="60"/>
      <c r="I17" s="21" t="s">
        <v>16</v>
      </c>
      <c r="J17" s="20"/>
      <c r="K17" s="21" t="s">
        <v>17</v>
      </c>
      <c r="L17" s="21" t="s">
        <v>17</v>
      </c>
      <c r="M17" s="21" t="s">
        <v>16</v>
      </c>
      <c r="N17" s="11"/>
      <c r="O17" s="21" t="s">
        <v>17</v>
      </c>
      <c r="P17" s="21" t="s">
        <v>17</v>
      </c>
      <c r="Q17" s="11"/>
    </row>
    <row r="18" spans="1:17" ht="15.75" thickBot="1" x14ac:dyDescent="0.3">
      <c r="A18" s="7">
        <v>16</v>
      </c>
      <c r="B18" s="56">
        <v>1</v>
      </c>
      <c r="C18" s="56">
        <v>1.3</v>
      </c>
      <c r="D18" s="56">
        <v>4</v>
      </c>
      <c r="E18" s="96"/>
      <c r="F18" s="98"/>
      <c r="G18" s="12" t="s">
        <v>79</v>
      </c>
      <c r="H18" s="26"/>
      <c r="I18" s="9" t="s">
        <v>11</v>
      </c>
      <c r="J18" s="19"/>
      <c r="K18" s="6" t="s">
        <v>17</v>
      </c>
      <c r="L18" s="6" t="s">
        <v>17</v>
      </c>
      <c r="M18" s="6" t="s">
        <v>16</v>
      </c>
      <c r="N18" s="10"/>
      <c r="O18" s="6" t="s">
        <v>17</v>
      </c>
      <c r="P18" s="6" t="s">
        <v>17</v>
      </c>
      <c r="Q18" s="10"/>
    </row>
    <row r="19" spans="1:17" ht="15.75" thickBot="1" x14ac:dyDescent="0.3">
      <c r="A19" s="7">
        <v>17</v>
      </c>
      <c r="B19" s="56">
        <v>1</v>
      </c>
      <c r="C19" s="56">
        <v>1.3</v>
      </c>
      <c r="D19" s="56">
        <v>4</v>
      </c>
      <c r="E19" s="96"/>
      <c r="F19" s="98"/>
      <c r="G19" s="12" t="s">
        <v>80</v>
      </c>
      <c r="H19" s="26"/>
      <c r="I19" s="6" t="s">
        <v>16</v>
      </c>
      <c r="J19" s="19"/>
      <c r="K19" s="6" t="s">
        <v>17</v>
      </c>
      <c r="L19" s="6" t="s">
        <v>17</v>
      </c>
      <c r="M19" s="6" t="s">
        <v>16</v>
      </c>
      <c r="N19" s="10"/>
      <c r="O19" s="6" t="s">
        <v>17</v>
      </c>
      <c r="P19" s="6" t="s">
        <v>17</v>
      </c>
      <c r="Q19" s="10"/>
    </row>
    <row r="20" spans="1:17" ht="15.75" thickBot="1" x14ac:dyDescent="0.3">
      <c r="A20" s="7">
        <v>18</v>
      </c>
      <c r="B20" s="56">
        <v>1</v>
      </c>
      <c r="C20" s="56">
        <v>1.3</v>
      </c>
      <c r="D20" s="56">
        <v>4</v>
      </c>
      <c r="E20" s="96"/>
      <c r="F20" s="98"/>
      <c r="G20" s="13" t="s">
        <v>81</v>
      </c>
      <c r="H20" s="26"/>
      <c r="I20" s="9" t="s">
        <v>11</v>
      </c>
      <c r="J20" s="18"/>
      <c r="K20" s="6" t="s">
        <v>17</v>
      </c>
      <c r="L20" s="6" t="s">
        <v>17</v>
      </c>
      <c r="M20" s="6" t="s">
        <v>16</v>
      </c>
      <c r="N20" s="10"/>
      <c r="O20" s="6" t="s">
        <v>17</v>
      </c>
      <c r="P20" s="6" t="s">
        <v>17</v>
      </c>
      <c r="Q20" s="10"/>
    </row>
    <row r="21" spans="1:17" ht="15.75" thickBot="1" x14ac:dyDescent="0.3">
      <c r="A21" s="7">
        <v>19</v>
      </c>
      <c r="B21" s="56">
        <v>1</v>
      </c>
      <c r="C21" s="56">
        <v>1.3</v>
      </c>
      <c r="D21" s="56">
        <v>4</v>
      </c>
      <c r="E21" s="96"/>
      <c r="F21" s="98"/>
      <c r="G21" s="12" t="s">
        <v>82</v>
      </c>
      <c r="H21" s="26"/>
      <c r="I21" s="6" t="s">
        <v>16</v>
      </c>
      <c r="J21" s="19"/>
      <c r="K21" s="6" t="s">
        <v>17</v>
      </c>
      <c r="L21" s="6" t="s">
        <v>17</v>
      </c>
      <c r="M21" s="6" t="s">
        <v>16</v>
      </c>
      <c r="N21" s="10"/>
      <c r="O21" s="6" t="s">
        <v>17</v>
      </c>
      <c r="P21" s="6" t="s">
        <v>17</v>
      </c>
      <c r="Q21" s="10"/>
    </row>
    <row r="22" spans="1:17" ht="21.75" customHeight="1" thickBot="1" x14ac:dyDescent="0.3">
      <c r="A22" s="59">
        <v>20</v>
      </c>
      <c r="B22" s="58">
        <v>1</v>
      </c>
      <c r="C22" s="58">
        <v>1.3</v>
      </c>
      <c r="D22" s="58">
        <v>4</v>
      </c>
      <c r="E22" s="97"/>
      <c r="F22" s="99"/>
      <c r="G22" s="23" t="s">
        <v>83</v>
      </c>
      <c r="H22" s="27"/>
      <c r="I22" s="16" t="s">
        <v>11</v>
      </c>
      <c r="J22" s="17"/>
      <c r="K22" s="22" t="s">
        <v>15</v>
      </c>
      <c r="L22" s="21" t="s">
        <v>17</v>
      </c>
      <c r="M22" s="21" t="s">
        <v>16</v>
      </c>
      <c r="N22" s="11"/>
      <c r="O22" s="21" t="s">
        <v>17</v>
      </c>
      <c r="P22" s="21" t="s">
        <v>17</v>
      </c>
      <c r="Q22" s="11"/>
    </row>
    <row r="26" spans="1:17" ht="18.75" x14ac:dyDescent="0.25">
      <c r="E26" s="47" t="s">
        <v>63</v>
      </c>
      <c r="F26" s="48">
        <v>4</v>
      </c>
      <c r="G26" s="50"/>
    </row>
    <row r="27" spans="1:17" ht="18.75" x14ac:dyDescent="0.25">
      <c r="E27" s="47" t="s">
        <v>64</v>
      </c>
      <c r="F27" s="48">
        <v>5</v>
      </c>
      <c r="G27" s="50"/>
    </row>
    <row r="28" spans="1:17" ht="18.75" x14ac:dyDescent="0.25">
      <c r="E28" s="47" t="s">
        <v>76</v>
      </c>
      <c r="F28" s="48">
        <v>3</v>
      </c>
      <c r="G28" s="52">
        <f>F28/F27</f>
        <v>0.6</v>
      </c>
    </row>
    <row r="29" spans="1:17" ht="18.75" x14ac:dyDescent="0.25">
      <c r="E29" s="49" t="s">
        <v>70</v>
      </c>
      <c r="F29" s="48">
        <v>1</v>
      </c>
      <c r="G29" s="52">
        <f>F29/F27</f>
        <v>0.2</v>
      </c>
    </row>
    <row r="30" spans="1:17" ht="18.75" x14ac:dyDescent="0.25">
      <c r="E30" s="47" t="s">
        <v>65</v>
      </c>
      <c r="F30" s="48">
        <v>20</v>
      </c>
      <c r="G30" s="51"/>
    </row>
    <row r="31" spans="1:17" ht="18.75" x14ac:dyDescent="0.25">
      <c r="E31" s="47" t="s">
        <v>66</v>
      </c>
      <c r="F31" s="48" t="s">
        <v>84</v>
      </c>
      <c r="G31" s="52">
        <f>9/20</f>
        <v>0.45</v>
      </c>
    </row>
    <row r="32" spans="1:17" ht="18.75" x14ac:dyDescent="0.25">
      <c r="E32" s="42" t="s">
        <v>67</v>
      </c>
      <c r="F32" s="54">
        <v>0</v>
      </c>
      <c r="G32" s="39" t="s">
        <v>23</v>
      </c>
    </row>
    <row r="33" spans="5:7" ht="18.75" x14ac:dyDescent="0.25">
      <c r="E33" s="43"/>
      <c r="F33" s="54">
        <v>4</v>
      </c>
      <c r="G33" s="40" t="s">
        <v>15</v>
      </c>
    </row>
    <row r="34" spans="5:7" ht="18.75" x14ac:dyDescent="0.25">
      <c r="E34" s="43"/>
      <c r="F34" s="54">
        <v>5</v>
      </c>
      <c r="G34" s="41" t="s">
        <v>17</v>
      </c>
    </row>
    <row r="35" spans="5:7" ht="18.75" x14ac:dyDescent="0.25">
      <c r="E35" s="44" t="s">
        <v>68</v>
      </c>
      <c r="F35" s="46">
        <v>0</v>
      </c>
      <c r="G35" s="39" t="s">
        <v>23</v>
      </c>
    </row>
    <row r="36" spans="5:7" ht="18.75" x14ac:dyDescent="0.25">
      <c r="E36" s="45"/>
      <c r="F36" s="46">
        <v>0</v>
      </c>
      <c r="G36" s="40" t="s">
        <v>15</v>
      </c>
    </row>
    <row r="37" spans="5:7" ht="18.75" x14ac:dyDescent="0.25">
      <c r="E37" s="45"/>
      <c r="F37" s="46">
        <v>0</v>
      </c>
      <c r="G37" s="41" t="s">
        <v>17</v>
      </c>
    </row>
    <row r="38" spans="5:7" ht="18.75" x14ac:dyDescent="0.25">
      <c r="E38" s="49" t="s">
        <v>69</v>
      </c>
      <c r="F38" s="48" t="s">
        <v>85</v>
      </c>
      <c r="G38" s="53">
        <f>2/20</f>
        <v>0.1</v>
      </c>
    </row>
    <row r="39" spans="5:7" ht="18.75" x14ac:dyDescent="0.25">
      <c r="E39" s="42" t="s">
        <v>67</v>
      </c>
      <c r="F39" s="54">
        <v>2</v>
      </c>
      <c r="G39" s="39" t="s">
        <v>23</v>
      </c>
    </row>
    <row r="40" spans="5:7" ht="18.75" x14ac:dyDescent="0.25">
      <c r="E40" s="43"/>
      <c r="F40" s="54">
        <v>0</v>
      </c>
      <c r="G40" s="40" t="s">
        <v>15</v>
      </c>
    </row>
    <row r="41" spans="5:7" ht="18.75" x14ac:dyDescent="0.25">
      <c r="E41" s="43"/>
      <c r="F41" s="54">
        <v>0</v>
      </c>
      <c r="G41" s="41" t="s">
        <v>17</v>
      </c>
    </row>
    <row r="42" spans="5:7" ht="18.75" x14ac:dyDescent="0.25">
      <c r="E42" s="44" t="s">
        <v>68</v>
      </c>
      <c r="F42" s="46">
        <v>0</v>
      </c>
      <c r="G42" s="39" t="s">
        <v>23</v>
      </c>
    </row>
    <row r="43" spans="5:7" ht="18.75" x14ac:dyDescent="0.25">
      <c r="E43" s="45"/>
      <c r="F43" s="46">
        <v>0</v>
      </c>
      <c r="G43" s="40" t="s">
        <v>15</v>
      </c>
    </row>
    <row r="44" spans="5:7" ht="18.75" x14ac:dyDescent="0.25">
      <c r="E44" s="45"/>
      <c r="F44" s="46">
        <v>2</v>
      </c>
      <c r="G44" s="41" t="s">
        <v>17</v>
      </c>
    </row>
  </sheetData>
  <autoFilter ref="A2:V22" xr:uid="{00000000-0009-0000-0000-000000000000}"/>
  <mergeCells count="12">
    <mergeCell ref="N1:P1"/>
    <mergeCell ref="E18:E22"/>
    <mergeCell ref="F18:F22"/>
    <mergeCell ref="A1:E1"/>
    <mergeCell ref="F1:H1"/>
    <mergeCell ref="I1:J1"/>
    <mergeCell ref="E3:E7"/>
    <mergeCell ref="E8:E12"/>
    <mergeCell ref="F3:F7"/>
    <mergeCell ref="F8:F12"/>
    <mergeCell ref="E13:E17"/>
    <mergeCell ref="F13:F17"/>
  </mergeCells>
  <pageMargins left="0.7" right="0.7" top="0.75" bottom="0.75" header="0.3" footer="0.3"/>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9"/>
  <sheetViews>
    <sheetView topLeftCell="B11" zoomScale="115" zoomScaleNormal="115" workbookViewId="0">
      <selection activeCell="C11" sqref="C11"/>
    </sheetView>
  </sheetViews>
  <sheetFormatPr baseColWidth="10" defaultRowHeight="15" x14ac:dyDescent="0.25"/>
  <cols>
    <col min="1" max="1" width="11.85546875" customWidth="1"/>
    <col min="2" max="2" width="7.85546875" customWidth="1"/>
    <col min="3" max="3" width="165.5703125" customWidth="1"/>
  </cols>
  <sheetData>
    <row r="1" spans="1:3" ht="33.75" x14ac:dyDescent="0.25">
      <c r="C1" s="66" t="s">
        <v>121</v>
      </c>
    </row>
    <row r="3" spans="1:3" ht="18.75" x14ac:dyDescent="0.25">
      <c r="A3" s="63" t="s">
        <v>86</v>
      </c>
      <c r="B3" s="62" t="s">
        <v>87</v>
      </c>
      <c r="C3" s="64" t="s">
        <v>106</v>
      </c>
    </row>
    <row r="4" spans="1:3" ht="21.75" customHeight="1" x14ac:dyDescent="0.25">
      <c r="A4" s="63" t="s">
        <v>86</v>
      </c>
      <c r="B4" s="62" t="s">
        <v>88</v>
      </c>
      <c r="C4" s="65" t="s">
        <v>103</v>
      </c>
    </row>
    <row r="5" spans="1:3" ht="19.5" customHeight="1" x14ac:dyDescent="0.25">
      <c r="A5" s="63" t="s">
        <v>86</v>
      </c>
      <c r="B5" s="62" t="s">
        <v>89</v>
      </c>
      <c r="C5" s="65" t="s">
        <v>104</v>
      </c>
    </row>
    <row r="6" spans="1:3" ht="28.5" customHeight="1" x14ac:dyDescent="0.25">
      <c r="A6" s="63" t="s">
        <v>86</v>
      </c>
      <c r="B6" s="62" t="s">
        <v>90</v>
      </c>
      <c r="C6" s="64" t="s">
        <v>105</v>
      </c>
    </row>
    <row r="7" spans="1:3" ht="48.75" customHeight="1" x14ac:dyDescent="0.25">
      <c r="A7" s="63" t="s">
        <v>86</v>
      </c>
      <c r="B7" s="62" t="s">
        <v>75</v>
      </c>
      <c r="C7" s="64" t="s">
        <v>107</v>
      </c>
    </row>
    <row r="8" spans="1:3" ht="54.75" customHeight="1" x14ac:dyDescent="0.25">
      <c r="A8" s="63" t="s">
        <v>86</v>
      </c>
      <c r="B8" s="62" t="s">
        <v>91</v>
      </c>
      <c r="C8" s="64" t="s">
        <v>108</v>
      </c>
    </row>
    <row r="9" spans="1:3" ht="118.5" customHeight="1" x14ac:dyDescent="0.25">
      <c r="A9" s="63" t="s">
        <v>86</v>
      </c>
      <c r="B9" s="62" t="s">
        <v>92</v>
      </c>
      <c r="C9" s="65" t="s">
        <v>109</v>
      </c>
    </row>
    <row r="10" spans="1:3" ht="79.5" customHeight="1" x14ac:dyDescent="0.25">
      <c r="A10" s="63" t="s">
        <v>86</v>
      </c>
      <c r="B10" s="62" t="s">
        <v>93</v>
      </c>
      <c r="C10" s="65" t="s">
        <v>110</v>
      </c>
    </row>
    <row r="11" spans="1:3" ht="58.5" customHeight="1" x14ac:dyDescent="0.25">
      <c r="A11" s="63" t="s">
        <v>86</v>
      </c>
      <c r="B11" s="62" t="s">
        <v>94</v>
      </c>
      <c r="C11" s="65" t="s">
        <v>112</v>
      </c>
    </row>
    <row r="12" spans="1:3" ht="102.75" customHeight="1" x14ac:dyDescent="0.25">
      <c r="A12" s="63" t="s">
        <v>86</v>
      </c>
      <c r="B12" s="62" t="s">
        <v>95</v>
      </c>
      <c r="C12" s="65" t="s">
        <v>118</v>
      </c>
    </row>
    <row r="13" spans="1:3" ht="177" customHeight="1" x14ac:dyDescent="0.25">
      <c r="A13" s="63" t="s">
        <v>86</v>
      </c>
      <c r="B13" s="62" t="s">
        <v>96</v>
      </c>
      <c r="C13" s="65" t="s">
        <v>117</v>
      </c>
    </row>
    <row r="14" spans="1:3" ht="191.25" customHeight="1" x14ac:dyDescent="0.25">
      <c r="A14" s="63" t="s">
        <v>86</v>
      </c>
      <c r="B14" s="62" t="s">
        <v>97</v>
      </c>
      <c r="C14" s="65" t="s">
        <v>116</v>
      </c>
    </row>
    <row r="15" spans="1:3" ht="106.5" customHeight="1" x14ac:dyDescent="0.25">
      <c r="A15" s="63" t="s">
        <v>86</v>
      </c>
      <c r="B15" s="62" t="s">
        <v>98</v>
      </c>
      <c r="C15" s="65" t="s">
        <v>113</v>
      </c>
    </row>
    <row r="16" spans="1:3" ht="79.5" customHeight="1" x14ac:dyDescent="0.25">
      <c r="A16" s="63" t="s">
        <v>86</v>
      </c>
      <c r="B16" s="62" t="s">
        <v>99</v>
      </c>
      <c r="C16" s="65" t="s">
        <v>119</v>
      </c>
    </row>
    <row r="17" spans="1:3" ht="173.25" customHeight="1" x14ac:dyDescent="0.25">
      <c r="A17" s="63" t="s">
        <v>86</v>
      </c>
      <c r="B17" s="62" t="s">
        <v>100</v>
      </c>
      <c r="C17" s="65" t="s">
        <v>115</v>
      </c>
    </row>
    <row r="18" spans="1:3" ht="183" customHeight="1" x14ac:dyDescent="0.25">
      <c r="A18" s="63" t="s">
        <v>86</v>
      </c>
      <c r="B18" s="62" t="s">
        <v>101</v>
      </c>
      <c r="C18" s="65" t="s">
        <v>114</v>
      </c>
    </row>
    <row r="19" spans="1:3" ht="18.75" x14ac:dyDescent="0.25">
      <c r="A19" s="63" t="s">
        <v>86</v>
      </c>
      <c r="B19" s="62" t="s">
        <v>102</v>
      </c>
      <c r="C19" s="64" t="s">
        <v>120</v>
      </c>
    </row>
  </sheetData>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9"/>
  <sheetViews>
    <sheetView workbookViewId="0">
      <selection activeCell="C15" sqref="C15"/>
    </sheetView>
  </sheetViews>
  <sheetFormatPr baseColWidth="10" defaultRowHeight="15" x14ac:dyDescent="0.25"/>
  <cols>
    <col min="1" max="1" width="6.7109375" style="68" customWidth="1"/>
    <col min="2" max="2" width="15.28515625" style="68" customWidth="1"/>
    <col min="3" max="3" width="139.5703125" customWidth="1"/>
  </cols>
  <sheetData>
    <row r="1" spans="1:3" ht="30" x14ac:dyDescent="0.25">
      <c r="A1" s="75" t="s">
        <v>0</v>
      </c>
      <c r="B1" s="76" t="s">
        <v>239</v>
      </c>
      <c r="C1" s="77" t="s">
        <v>240</v>
      </c>
    </row>
    <row r="2" spans="1:3" x14ac:dyDescent="0.25">
      <c r="A2" s="67"/>
      <c r="B2" s="71" t="s">
        <v>139</v>
      </c>
      <c r="C2" s="69" t="s">
        <v>140</v>
      </c>
    </row>
    <row r="3" spans="1:3" x14ac:dyDescent="0.25">
      <c r="A3" s="70"/>
      <c r="B3" s="71" t="s">
        <v>137</v>
      </c>
      <c r="C3" s="69" t="s">
        <v>138</v>
      </c>
    </row>
    <row r="4" spans="1:3" x14ac:dyDescent="0.25">
      <c r="A4" s="70"/>
      <c r="B4" s="71" t="s">
        <v>6</v>
      </c>
      <c r="C4" s="69" t="s">
        <v>142</v>
      </c>
    </row>
    <row r="5" spans="1:3" x14ac:dyDescent="0.25">
      <c r="A5" s="70"/>
      <c r="B5" s="73" t="s">
        <v>73</v>
      </c>
      <c r="C5" s="69" t="s">
        <v>234</v>
      </c>
    </row>
    <row r="6" spans="1:3" x14ac:dyDescent="0.25">
      <c r="A6" s="70"/>
      <c r="B6" s="73" t="s">
        <v>229</v>
      </c>
      <c r="C6" s="69" t="s">
        <v>228</v>
      </c>
    </row>
    <row r="7" spans="1:3" x14ac:dyDescent="0.25">
      <c r="A7" s="70"/>
      <c r="B7" s="71" t="s">
        <v>30</v>
      </c>
      <c r="C7" s="69" t="s">
        <v>147</v>
      </c>
    </row>
    <row r="8" spans="1:3" ht="13.5" customHeight="1" x14ac:dyDescent="0.25">
      <c r="A8" s="70"/>
      <c r="B8" s="73" t="s">
        <v>231</v>
      </c>
      <c r="C8" s="69" t="s">
        <v>230</v>
      </c>
    </row>
    <row r="9" spans="1:3" x14ac:dyDescent="0.25">
      <c r="A9" s="70"/>
      <c r="B9" s="73" t="s">
        <v>232</v>
      </c>
      <c r="C9" s="69" t="s">
        <v>233</v>
      </c>
    </row>
    <row r="10" spans="1:3" x14ac:dyDescent="0.25">
      <c r="A10" s="70"/>
      <c r="B10" s="73" t="s">
        <v>220</v>
      </c>
      <c r="C10" s="69" t="s">
        <v>124</v>
      </c>
    </row>
    <row r="11" spans="1:3" x14ac:dyDescent="0.25">
      <c r="A11" s="70"/>
      <c r="B11" s="71" t="s">
        <v>217</v>
      </c>
      <c r="C11" s="69" t="s">
        <v>186</v>
      </c>
    </row>
    <row r="12" spans="1:3" x14ac:dyDescent="0.25">
      <c r="A12" s="70"/>
      <c r="B12" s="71" t="s">
        <v>192</v>
      </c>
      <c r="C12" s="69" t="s">
        <v>145</v>
      </c>
    </row>
    <row r="13" spans="1:3" x14ac:dyDescent="0.25">
      <c r="A13" s="70"/>
      <c r="B13" s="71" t="s">
        <v>141</v>
      </c>
      <c r="C13" s="69" t="s">
        <v>143</v>
      </c>
    </row>
    <row r="14" spans="1:3" x14ac:dyDescent="0.25">
      <c r="A14" s="70"/>
      <c r="B14" s="71" t="s">
        <v>20</v>
      </c>
      <c r="C14" s="69" t="s">
        <v>146</v>
      </c>
    </row>
    <row r="15" spans="1:3" x14ac:dyDescent="0.25">
      <c r="A15" s="70"/>
      <c r="B15" s="71" t="s">
        <v>195</v>
      </c>
      <c r="C15" s="69" t="s">
        <v>144</v>
      </c>
    </row>
    <row r="16" spans="1:3" x14ac:dyDescent="0.25">
      <c r="A16" s="70"/>
      <c r="B16" s="71" t="s">
        <v>196</v>
      </c>
      <c r="C16" s="69" t="s">
        <v>125</v>
      </c>
    </row>
    <row r="17" spans="1:3" x14ac:dyDescent="0.25">
      <c r="A17" s="70"/>
      <c r="B17" s="71" t="s">
        <v>41</v>
      </c>
      <c r="C17" s="69" t="s">
        <v>126</v>
      </c>
    </row>
    <row r="18" spans="1:3" x14ac:dyDescent="0.25">
      <c r="A18" s="70"/>
      <c r="B18" s="71" t="s">
        <v>34</v>
      </c>
      <c r="C18" s="69" t="s">
        <v>160</v>
      </c>
    </row>
    <row r="19" spans="1:3" x14ac:dyDescent="0.25">
      <c r="A19" s="70"/>
      <c r="B19" s="71" t="s">
        <v>35</v>
      </c>
      <c r="C19" s="69" t="s">
        <v>127</v>
      </c>
    </row>
    <row r="20" spans="1:3" x14ac:dyDescent="0.25">
      <c r="A20" s="70"/>
      <c r="B20" s="71" t="s">
        <v>206</v>
      </c>
      <c r="C20" s="69" t="s">
        <v>167</v>
      </c>
    </row>
    <row r="21" spans="1:3" x14ac:dyDescent="0.25">
      <c r="A21" s="70"/>
      <c r="B21" s="71" t="s">
        <v>31</v>
      </c>
      <c r="C21" s="69" t="s">
        <v>128</v>
      </c>
    </row>
    <row r="22" spans="1:3" x14ac:dyDescent="0.25">
      <c r="A22" s="70"/>
      <c r="B22" s="73" t="s">
        <v>123</v>
      </c>
      <c r="C22" s="69" t="s">
        <v>129</v>
      </c>
    </row>
    <row r="23" spans="1:3" x14ac:dyDescent="0.25">
      <c r="A23" s="70"/>
      <c r="B23" s="71" t="s">
        <v>38</v>
      </c>
      <c r="C23" s="69" t="s">
        <v>130</v>
      </c>
    </row>
    <row r="24" spans="1:3" x14ac:dyDescent="0.25">
      <c r="A24" s="70"/>
      <c r="B24" s="71" t="s">
        <v>56</v>
      </c>
      <c r="C24" s="69" t="s">
        <v>148</v>
      </c>
    </row>
    <row r="25" spans="1:3" x14ac:dyDescent="0.25">
      <c r="A25" s="70"/>
      <c r="B25" s="71" t="s">
        <v>197</v>
      </c>
      <c r="C25" s="69" t="s">
        <v>149</v>
      </c>
    </row>
    <row r="26" spans="1:3" x14ac:dyDescent="0.25">
      <c r="A26" s="70"/>
      <c r="B26" s="71" t="s">
        <v>36</v>
      </c>
      <c r="C26" s="69" t="s">
        <v>131</v>
      </c>
    </row>
    <row r="27" spans="1:3" x14ac:dyDescent="0.25">
      <c r="A27" s="70"/>
      <c r="B27" s="73" t="s">
        <v>236</v>
      </c>
      <c r="C27" s="69" t="s">
        <v>235</v>
      </c>
    </row>
    <row r="28" spans="1:3" x14ac:dyDescent="0.25">
      <c r="A28" s="70"/>
      <c r="B28" s="71" t="s">
        <v>193</v>
      </c>
      <c r="C28" s="69" t="s">
        <v>153</v>
      </c>
    </row>
    <row r="29" spans="1:3" x14ac:dyDescent="0.25">
      <c r="A29" s="70"/>
      <c r="B29" s="71" t="s">
        <v>57</v>
      </c>
      <c r="C29" s="69" t="s">
        <v>132</v>
      </c>
    </row>
    <row r="30" spans="1:3" x14ac:dyDescent="0.25">
      <c r="A30" s="70"/>
      <c r="B30" s="71" t="s">
        <v>200</v>
      </c>
      <c r="C30" s="69" t="s">
        <v>154</v>
      </c>
    </row>
    <row r="31" spans="1:3" x14ac:dyDescent="0.25">
      <c r="A31" s="70"/>
      <c r="B31" s="71" t="s">
        <v>201</v>
      </c>
      <c r="C31" s="69" t="s">
        <v>155</v>
      </c>
    </row>
    <row r="32" spans="1:3" x14ac:dyDescent="0.25">
      <c r="A32" s="70"/>
      <c r="B32" s="71" t="s">
        <v>43</v>
      </c>
      <c r="C32" s="69" t="s">
        <v>152</v>
      </c>
    </row>
    <row r="33" spans="1:3" x14ac:dyDescent="0.25">
      <c r="A33" s="70"/>
      <c r="B33" s="71" t="s">
        <v>198</v>
      </c>
      <c r="C33" s="69" t="s">
        <v>150</v>
      </c>
    </row>
    <row r="34" spans="1:3" x14ac:dyDescent="0.25">
      <c r="A34" s="70"/>
      <c r="B34" s="71" t="s">
        <v>60</v>
      </c>
      <c r="C34" s="69" t="s">
        <v>133</v>
      </c>
    </row>
    <row r="35" spans="1:3" x14ac:dyDescent="0.25">
      <c r="A35" s="70"/>
      <c r="B35" s="71" t="s">
        <v>44</v>
      </c>
      <c r="C35" s="69" t="s">
        <v>134</v>
      </c>
    </row>
    <row r="36" spans="1:3" x14ac:dyDescent="0.25">
      <c r="A36" s="70"/>
      <c r="B36" s="71" t="s">
        <v>199</v>
      </c>
      <c r="C36" s="69" t="s">
        <v>151</v>
      </c>
    </row>
    <row r="37" spans="1:3" x14ac:dyDescent="0.25">
      <c r="A37" s="70"/>
      <c r="B37" s="71" t="s">
        <v>40</v>
      </c>
      <c r="C37" s="69" t="s">
        <v>135</v>
      </c>
    </row>
    <row r="38" spans="1:3" x14ac:dyDescent="0.25">
      <c r="A38" s="70"/>
      <c r="B38" s="73" t="s">
        <v>238</v>
      </c>
      <c r="C38" s="69" t="s">
        <v>237</v>
      </c>
    </row>
    <row r="39" spans="1:3" x14ac:dyDescent="0.25">
      <c r="A39" s="70"/>
      <c r="B39" s="71" t="s">
        <v>194</v>
      </c>
      <c r="C39" s="69" t="s">
        <v>156</v>
      </c>
    </row>
    <row r="40" spans="1:3" x14ac:dyDescent="0.25">
      <c r="A40" s="70"/>
      <c r="B40" s="71" t="s">
        <v>45</v>
      </c>
      <c r="C40" s="69" t="s">
        <v>136</v>
      </c>
    </row>
    <row r="41" spans="1:3" x14ac:dyDescent="0.25">
      <c r="A41" s="70"/>
      <c r="B41" s="71" t="s">
        <v>18</v>
      </c>
      <c r="C41" s="69" t="s">
        <v>157</v>
      </c>
    </row>
    <row r="42" spans="1:3" x14ac:dyDescent="0.25">
      <c r="A42" s="70"/>
      <c r="B42" s="71" t="s">
        <v>29</v>
      </c>
      <c r="C42" s="69" t="s">
        <v>158</v>
      </c>
    </row>
    <row r="43" spans="1:3" x14ac:dyDescent="0.25">
      <c r="A43" s="70"/>
      <c r="B43" s="73" t="s">
        <v>221</v>
      </c>
      <c r="C43" s="69" t="s">
        <v>222</v>
      </c>
    </row>
    <row r="44" spans="1:3" x14ac:dyDescent="0.25">
      <c r="A44" s="70"/>
      <c r="B44" s="71" t="s">
        <v>218</v>
      </c>
      <c r="C44" s="69" t="s">
        <v>187</v>
      </c>
    </row>
    <row r="45" spans="1:3" x14ac:dyDescent="0.25">
      <c r="A45" s="70"/>
      <c r="B45" s="71" t="s">
        <v>216</v>
      </c>
      <c r="C45" s="69" t="s">
        <v>185</v>
      </c>
    </row>
    <row r="46" spans="1:3" x14ac:dyDescent="0.25">
      <c r="A46" s="70"/>
      <c r="B46" s="73" t="s">
        <v>223</v>
      </c>
      <c r="C46" s="74" t="s">
        <v>224</v>
      </c>
    </row>
    <row r="47" spans="1:3" x14ac:dyDescent="0.25">
      <c r="A47" s="70"/>
      <c r="B47" s="71" t="s">
        <v>61</v>
      </c>
      <c r="C47" s="69" t="s">
        <v>159</v>
      </c>
    </row>
    <row r="48" spans="1:3" x14ac:dyDescent="0.25">
      <c r="A48" s="70"/>
      <c r="B48" s="71" t="s">
        <v>202</v>
      </c>
      <c r="C48" s="69" t="s">
        <v>161</v>
      </c>
    </row>
    <row r="49" spans="1:3" x14ac:dyDescent="0.25">
      <c r="A49" s="70"/>
      <c r="B49" s="73" t="s">
        <v>122</v>
      </c>
      <c r="C49" s="69" t="s">
        <v>226</v>
      </c>
    </row>
    <row r="50" spans="1:3" x14ac:dyDescent="0.25">
      <c r="A50" s="70"/>
      <c r="B50" s="71" t="s">
        <v>8</v>
      </c>
      <c r="C50" s="69" t="s">
        <v>162</v>
      </c>
    </row>
    <row r="51" spans="1:3" x14ac:dyDescent="0.25">
      <c r="A51" s="70"/>
      <c r="B51" s="73" t="s">
        <v>46</v>
      </c>
      <c r="C51" s="69" t="s">
        <v>225</v>
      </c>
    </row>
    <row r="52" spans="1:3" x14ac:dyDescent="0.25">
      <c r="A52" s="70"/>
      <c r="B52" s="71" t="s">
        <v>203</v>
      </c>
      <c r="C52" s="69" t="s">
        <v>163</v>
      </c>
    </row>
    <row r="53" spans="1:3" x14ac:dyDescent="0.25">
      <c r="A53" s="70"/>
      <c r="B53" s="71" t="s">
        <v>215</v>
      </c>
      <c r="C53" s="69" t="s">
        <v>184</v>
      </c>
    </row>
    <row r="54" spans="1:3" x14ac:dyDescent="0.25">
      <c r="A54" s="70"/>
      <c r="B54" s="71" t="s">
        <v>21</v>
      </c>
      <c r="C54" s="69" t="s">
        <v>173</v>
      </c>
    </row>
    <row r="55" spans="1:3" x14ac:dyDescent="0.25">
      <c r="A55" s="70"/>
      <c r="B55" s="71" t="s">
        <v>205</v>
      </c>
      <c r="C55" s="69" t="s">
        <v>165</v>
      </c>
    </row>
    <row r="56" spans="1:3" x14ac:dyDescent="0.25">
      <c r="A56" s="70"/>
      <c r="B56" s="71" t="s">
        <v>211</v>
      </c>
      <c r="C56" s="69" t="s">
        <v>180</v>
      </c>
    </row>
    <row r="57" spans="1:3" x14ac:dyDescent="0.25">
      <c r="A57" s="70"/>
      <c r="B57" s="71" t="s">
        <v>42</v>
      </c>
      <c r="C57" s="69" t="s">
        <v>166</v>
      </c>
    </row>
    <row r="58" spans="1:3" x14ac:dyDescent="0.25">
      <c r="A58" s="70"/>
      <c r="B58" s="71" t="s">
        <v>212</v>
      </c>
      <c r="C58" s="69" t="s">
        <v>181</v>
      </c>
    </row>
    <row r="59" spans="1:3" x14ac:dyDescent="0.25">
      <c r="A59" s="70"/>
      <c r="B59" s="71" t="s">
        <v>58</v>
      </c>
      <c r="C59" s="69" t="s">
        <v>168</v>
      </c>
    </row>
    <row r="60" spans="1:3" x14ac:dyDescent="0.25">
      <c r="A60" s="70"/>
      <c r="B60" s="71" t="s">
        <v>37</v>
      </c>
      <c r="C60" s="69" t="s">
        <v>177</v>
      </c>
    </row>
    <row r="61" spans="1:3" x14ac:dyDescent="0.25">
      <c r="A61" s="70"/>
      <c r="B61" s="71" t="s">
        <v>33</v>
      </c>
      <c r="C61" s="69" t="s">
        <v>169</v>
      </c>
    </row>
    <row r="62" spans="1:3" x14ac:dyDescent="0.25">
      <c r="A62" s="70"/>
      <c r="B62" s="71" t="s">
        <v>39</v>
      </c>
      <c r="C62" s="69" t="s">
        <v>171</v>
      </c>
    </row>
    <row r="63" spans="1:3" x14ac:dyDescent="0.25">
      <c r="A63" s="70"/>
      <c r="B63" s="71" t="s">
        <v>207</v>
      </c>
      <c r="C63" s="69" t="s">
        <v>170</v>
      </c>
    </row>
    <row r="64" spans="1:3" x14ac:dyDescent="0.25">
      <c r="A64" s="70"/>
      <c r="B64" s="71" t="s">
        <v>22</v>
      </c>
      <c r="C64" s="69" t="s">
        <v>172</v>
      </c>
    </row>
    <row r="65" spans="1:3" x14ac:dyDescent="0.25">
      <c r="A65" s="70"/>
      <c r="B65" s="71" t="s">
        <v>208</v>
      </c>
      <c r="C65" s="69" t="s">
        <v>174</v>
      </c>
    </row>
    <row r="66" spans="1:3" x14ac:dyDescent="0.25">
      <c r="A66" s="72"/>
      <c r="B66" s="71" t="s">
        <v>214</v>
      </c>
      <c r="C66" s="69" t="s">
        <v>183</v>
      </c>
    </row>
    <row r="67" spans="1:3" x14ac:dyDescent="0.25">
      <c r="A67" s="72"/>
      <c r="B67" s="73" t="s">
        <v>32</v>
      </c>
      <c r="C67" s="69" t="s">
        <v>227</v>
      </c>
    </row>
    <row r="68" spans="1:3" x14ac:dyDescent="0.25">
      <c r="A68" s="72"/>
      <c r="B68" s="71" t="s">
        <v>204</v>
      </c>
      <c r="C68" s="69" t="s">
        <v>164</v>
      </c>
    </row>
    <row r="69" spans="1:3" x14ac:dyDescent="0.25">
      <c r="A69" s="72"/>
      <c r="B69" s="71" t="s">
        <v>209</v>
      </c>
      <c r="C69" s="69" t="s">
        <v>175</v>
      </c>
    </row>
    <row r="70" spans="1:3" x14ac:dyDescent="0.25">
      <c r="A70" s="72"/>
      <c r="B70" s="71" t="s">
        <v>210</v>
      </c>
      <c r="C70" s="69" t="s">
        <v>176</v>
      </c>
    </row>
    <row r="71" spans="1:3" x14ac:dyDescent="0.25">
      <c r="A71" s="72"/>
      <c r="B71" s="71" t="s">
        <v>7</v>
      </c>
      <c r="C71" s="69" t="s">
        <v>178</v>
      </c>
    </row>
    <row r="72" spans="1:3" x14ac:dyDescent="0.25">
      <c r="A72" s="72"/>
      <c r="B72" s="71" t="s">
        <v>213</v>
      </c>
      <c r="C72" s="69" t="s">
        <v>182</v>
      </c>
    </row>
    <row r="73" spans="1:3" x14ac:dyDescent="0.25">
      <c r="A73" s="72"/>
      <c r="B73" s="71" t="s">
        <v>47</v>
      </c>
      <c r="C73" s="69" t="s">
        <v>179</v>
      </c>
    </row>
    <row r="74" spans="1:3" x14ac:dyDescent="0.25">
      <c r="A74" s="72"/>
      <c r="B74" s="71" t="s">
        <v>219</v>
      </c>
      <c r="C74" s="69" t="s">
        <v>188</v>
      </c>
    </row>
    <row r="75" spans="1:3" x14ac:dyDescent="0.25">
      <c r="A75" s="72"/>
      <c r="B75" s="71" t="s">
        <v>19</v>
      </c>
      <c r="C75" s="69" t="s">
        <v>189</v>
      </c>
    </row>
    <row r="76" spans="1:3" x14ac:dyDescent="0.25">
      <c r="A76" s="72"/>
      <c r="B76" s="71" t="s">
        <v>9</v>
      </c>
      <c r="C76" s="69" t="s">
        <v>190</v>
      </c>
    </row>
    <row r="77" spans="1:3" x14ac:dyDescent="0.25">
      <c r="A77" s="72"/>
      <c r="B77" s="71" t="s">
        <v>59</v>
      </c>
      <c r="C77" s="69" t="s">
        <v>191</v>
      </c>
    </row>
    <row r="78" spans="1:3" x14ac:dyDescent="0.25">
      <c r="A78" s="72"/>
      <c r="B78" s="67"/>
    </row>
    <row r="79" spans="1:3" x14ac:dyDescent="0.25">
      <c r="A79" s="72"/>
      <c r="B79" s="73"/>
      <c r="C79" s="10"/>
    </row>
  </sheetData>
  <sortState ref="B2:C122">
    <sortCondition ref="B2"/>
  </sortState>
  <pageMargins left="0.7" right="0.7" top="0.75" bottom="0.75" header="0.3" footer="0.3"/>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I70"/>
  <sheetViews>
    <sheetView tabSelected="1" topLeftCell="A2" zoomScale="85" zoomScaleNormal="85" workbookViewId="0">
      <pane xSplit="1" topLeftCell="BQ1" activePane="topRight" state="frozen"/>
      <selection pane="topRight" activeCell="CQ5" sqref="CQ5:CQ20"/>
    </sheetView>
  </sheetViews>
  <sheetFormatPr baseColWidth="10" defaultRowHeight="15" x14ac:dyDescent="0.25"/>
  <cols>
    <col min="1" max="1" width="24.42578125" customWidth="1"/>
    <col min="2" max="91" width="7.28515625" customWidth="1"/>
    <col min="92" max="92" width="5.85546875" customWidth="1"/>
    <col min="96" max="96" width="6.5703125" customWidth="1"/>
    <col min="98" max="98" width="5.140625" customWidth="1"/>
    <col min="99" max="99" width="4.7109375" customWidth="1"/>
    <col min="100" max="100" width="5.5703125" customWidth="1"/>
    <col min="101" max="101" width="4.5703125" customWidth="1"/>
    <col min="102" max="102" width="5.42578125" customWidth="1"/>
    <col min="103" max="103" width="5" customWidth="1"/>
    <col min="104" max="104" width="6.140625" customWidth="1"/>
    <col min="105" max="105" width="4.140625" customWidth="1"/>
    <col min="107" max="107" width="6.85546875" customWidth="1"/>
    <col min="108" max="108" width="6.28515625" customWidth="1"/>
    <col min="109" max="109" width="7.140625" customWidth="1"/>
    <col min="110" max="110" width="4.7109375" customWidth="1"/>
    <col min="111" max="111" width="6.42578125" customWidth="1"/>
    <col min="112" max="112" width="5.5703125" customWidth="1"/>
    <col min="113" max="113" width="7.28515625" customWidth="1"/>
  </cols>
  <sheetData>
    <row r="1" spans="1:113" ht="72" customHeight="1" x14ac:dyDescent="0.2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row>
    <row r="2" spans="1:113" ht="17.25" customHeight="1" x14ac:dyDescent="0.25">
      <c r="A2" s="78"/>
      <c r="B2" s="108" t="s">
        <v>242</v>
      </c>
      <c r="C2" s="108"/>
      <c r="D2" s="108"/>
      <c r="E2" s="108" t="s">
        <v>27</v>
      </c>
      <c r="F2" s="108"/>
      <c r="G2" s="108"/>
      <c r="H2" s="108" t="s">
        <v>243</v>
      </c>
      <c r="I2" s="108"/>
      <c r="J2" s="108"/>
      <c r="K2" s="108" t="s">
        <v>244</v>
      </c>
      <c r="L2" s="108"/>
      <c r="M2" s="108"/>
      <c r="N2" s="103" t="s">
        <v>245</v>
      </c>
      <c r="O2" s="103"/>
      <c r="P2" s="103"/>
      <c r="Q2" s="103" t="s">
        <v>246</v>
      </c>
      <c r="R2" s="103"/>
      <c r="S2" s="103"/>
      <c r="T2" s="103" t="s">
        <v>268</v>
      </c>
      <c r="U2" s="103"/>
      <c r="V2" s="103"/>
      <c r="W2" s="103" t="s">
        <v>247</v>
      </c>
      <c r="X2" s="103"/>
      <c r="Y2" s="103"/>
      <c r="Z2" s="103" t="s">
        <v>248</v>
      </c>
      <c r="AA2" s="103"/>
      <c r="AB2" s="103"/>
      <c r="AC2" s="103" t="s">
        <v>249</v>
      </c>
      <c r="AD2" s="103"/>
      <c r="AE2" s="103"/>
      <c r="AF2" s="104" t="s">
        <v>250</v>
      </c>
      <c r="AG2" s="104"/>
      <c r="AH2" s="105"/>
      <c r="AI2" s="106" t="s">
        <v>251</v>
      </c>
      <c r="AJ2" s="106"/>
      <c r="AK2" s="107"/>
      <c r="AL2" s="103" t="s">
        <v>252</v>
      </c>
      <c r="AM2" s="103"/>
      <c r="AN2" s="103"/>
      <c r="AO2" s="108" t="s">
        <v>253</v>
      </c>
      <c r="AP2" s="108"/>
      <c r="AQ2" s="108"/>
      <c r="AR2" s="103" t="s">
        <v>254</v>
      </c>
      <c r="AS2" s="103"/>
      <c r="AT2" s="103"/>
      <c r="AU2" s="104" t="s">
        <v>255</v>
      </c>
      <c r="AV2" s="104"/>
      <c r="AW2" s="105"/>
      <c r="AX2" s="103" t="s">
        <v>256</v>
      </c>
      <c r="AY2" s="103"/>
      <c r="AZ2" s="103"/>
      <c r="BA2" s="103" t="s">
        <v>28</v>
      </c>
      <c r="BB2" s="103"/>
      <c r="BC2" s="103"/>
      <c r="BD2" s="108" t="s">
        <v>257</v>
      </c>
      <c r="BE2" s="108"/>
      <c r="BF2" s="108"/>
      <c r="BG2" s="108" t="s">
        <v>258</v>
      </c>
      <c r="BH2" s="108"/>
      <c r="BI2" s="108"/>
      <c r="BJ2" s="104" t="s">
        <v>259</v>
      </c>
      <c r="BK2" s="104"/>
      <c r="BL2" s="105"/>
      <c r="BM2" s="104" t="s">
        <v>260</v>
      </c>
      <c r="BN2" s="104"/>
      <c r="BO2" s="105"/>
      <c r="BP2" s="106" t="s">
        <v>261</v>
      </c>
      <c r="BQ2" s="106"/>
      <c r="BR2" s="107"/>
      <c r="BS2" s="106" t="s">
        <v>262</v>
      </c>
      <c r="BT2" s="106"/>
      <c r="BU2" s="107"/>
      <c r="BV2" s="106" t="s">
        <v>263</v>
      </c>
      <c r="BW2" s="106"/>
      <c r="BX2" s="107"/>
      <c r="BY2" s="103" t="s">
        <v>264</v>
      </c>
      <c r="BZ2" s="103"/>
      <c r="CA2" s="103"/>
      <c r="CB2" s="106" t="s">
        <v>265</v>
      </c>
      <c r="CC2" s="106"/>
      <c r="CD2" s="107"/>
      <c r="CE2" s="106" t="s">
        <v>266</v>
      </c>
      <c r="CF2" s="106"/>
      <c r="CG2" s="107"/>
      <c r="CH2" s="108" t="s">
        <v>48</v>
      </c>
      <c r="CI2" s="108"/>
      <c r="CJ2" s="108"/>
      <c r="CK2" s="108" t="s">
        <v>267</v>
      </c>
      <c r="CL2" s="108"/>
      <c r="CM2" s="108"/>
      <c r="CN2" s="111"/>
      <c r="CO2" s="112" t="s">
        <v>51</v>
      </c>
      <c r="CP2" s="112"/>
      <c r="CQ2" s="112"/>
      <c r="CR2" s="111"/>
      <c r="CS2" s="103" t="s">
        <v>49</v>
      </c>
      <c r="CT2" s="103"/>
      <c r="CU2" s="103"/>
      <c r="CV2" s="103"/>
      <c r="CW2" s="103"/>
      <c r="CX2" s="103"/>
      <c r="CY2" s="103"/>
      <c r="CZ2" s="103"/>
      <c r="DA2" s="34"/>
      <c r="DB2" s="103" t="s">
        <v>62</v>
      </c>
      <c r="DC2" s="103"/>
      <c r="DD2" s="103"/>
      <c r="DE2" s="103"/>
      <c r="DF2" s="103"/>
      <c r="DG2" s="103"/>
      <c r="DH2" s="103"/>
      <c r="DI2" s="103"/>
    </row>
    <row r="3" spans="1:113" ht="21.75" customHeight="1" x14ac:dyDescent="0.25">
      <c r="A3" s="33"/>
      <c r="B3" s="108"/>
      <c r="C3" s="108"/>
      <c r="D3" s="108"/>
      <c r="E3" s="108"/>
      <c r="F3" s="108"/>
      <c r="G3" s="108"/>
      <c r="H3" s="108"/>
      <c r="I3" s="108"/>
      <c r="J3" s="108"/>
      <c r="K3" s="108"/>
      <c r="L3" s="108"/>
      <c r="M3" s="108"/>
      <c r="N3" s="103"/>
      <c r="O3" s="103"/>
      <c r="P3" s="103"/>
      <c r="Q3" s="103"/>
      <c r="R3" s="103"/>
      <c r="S3" s="103"/>
      <c r="T3" s="103"/>
      <c r="U3" s="103"/>
      <c r="V3" s="103"/>
      <c r="W3" s="103"/>
      <c r="X3" s="103"/>
      <c r="Y3" s="103"/>
      <c r="Z3" s="103"/>
      <c r="AA3" s="103"/>
      <c r="AB3" s="103"/>
      <c r="AC3" s="103"/>
      <c r="AD3" s="103"/>
      <c r="AE3" s="103"/>
      <c r="AF3" s="104"/>
      <c r="AG3" s="104"/>
      <c r="AH3" s="105"/>
      <c r="AI3" s="106"/>
      <c r="AJ3" s="106"/>
      <c r="AK3" s="107"/>
      <c r="AL3" s="103"/>
      <c r="AM3" s="103"/>
      <c r="AN3" s="103"/>
      <c r="AO3" s="108"/>
      <c r="AP3" s="108"/>
      <c r="AQ3" s="108"/>
      <c r="AR3" s="103"/>
      <c r="AS3" s="103"/>
      <c r="AT3" s="103"/>
      <c r="AU3" s="104"/>
      <c r="AV3" s="104"/>
      <c r="AW3" s="105"/>
      <c r="AX3" s="103"/>
      <c r="AY3" s="103"/>
      <c r="AZ3" s="103"/>
      <c r="BA3" s="103"/>
      <c r="BB3" s="103"/>
      <c r="BC3" s="103"/>
      <c r="BD3" s="108"/>
      <c r="BE3" s="108"/>
      <c r="BF3" s="108"/>
      <c r="BG3" s="108"/>
      <c r="BH3" s="108"/>
      <c r="BI3" s="108"/>
      <c r="BJ3" s="104"/>
      <c r="BK3" s="104"/>
      <c r="BL3" s="105"/>
      <c r="BM3" s="104"/>
      <c r="BN3" s="104"/>
      <c r="BO3" s="105"/>
      <c r="BP3" s="106"/>
      <c r="BQ3" s="106"/>
      <c r="BR3" s="107"/>
      <c r="BS3" s="106"/>
      <c r="BT3" s="106"/>
      <c r="BU3" s="107"/>
      <c r="BV3" s="106"/>
      <c r="BW3" s="106"/>
      <c r="BX3" s="107"/>
      <c r="BY3" s="103"/>
      <c r="BZ3" s="103"/>
      <c r="CA3" s="103"/>
      <c r="CB3" s="106"/>
      <c r="CC3" s="106"/>
      <c r="CD3" s="107"/>
      <c r="CE3" s="106"/>
      <c r="CF3" s="106"/>
      <c r="CG3" s="107"/>
      <c r="CH3" s="108"/>
      <c r="CI3" s="108"/>
      <c r="CJ3" s="108"/>
      <c r="CK3" s="108"/>
      <c r="CL3" s="108"/>
      <c r="CM3" s="108"/>
      <c r="CN3" s="111"/>
      <c r="CO3" s="112"/>
      <c r="CP3" s="112"/>
      <c r="CQ3" s="112"/>
      <c r="CR3" s="111"/>
      <c r="CS3" s="109" t="s">
        <v>50</v>
      </c>
      <c r="CT3" s="109" t="s">
        <v>54</v>
      </c>
      <c r="CU3" s="109"/>
      <c r="CV3" s="109"/>
      <c r="CW3" s="34"/>
      <c r="CX3" s="110" t="s">
        <v>55</v>
      </c>
      <c r="CY3" s="110"/>
      <c r="CZ3" s="110"/>
      <c r="DA3" s="34"/>
      <c r="DB3" s="109" t="s">
        <v>50</v>
      </c>
      <c r="DC3" s="109" t="s">
        <v>54</v>
      </c>
      <c r="DD3" s="109"/>
      <c r="DE3" s="109"/>
      <c r="DF3" s="34"/>
      <c r="DG3" s="110" t="s">
        <v>55</v>
      </c>
      <c r="DH3" s="110"/>
      <c r="DI3" s="110"/>
    </row>
    <row r="4" spans="1:113" ht="36" x14ac:dyDescent="0.25">
      <c r="A4" s="82" t="s">
        <v>24</v>
      </c>
      <c r="B4" s="85" t="s">
        <v>25</v>
      </c>
      <c r="C4" s="85" t="s">
        <v>241</v>
      </c>
      <c r="D4" s="86" t="s">
        <v>26</v>
      </c>
      <c r="E4" s="85" t="s">
        <v>25</v>
      </c>
      <c r="F4" s="85" t="s">
        <v>241</v>
      </c>
      <c r="G4" s="86" t="s">
        <v>26</v>
      </c>
      <c r="H4" s="85" t="s">
        <v>25</v>
      </c>
      <c r="I4" s="85" t="s">
        <v>241</v>
      </c>
      <c r="J4" s="86" t="s">
        <v>26</v>
      </c>
      <c r="K4" s="85" t="s">
        <v>25</v>
      </c>
      <c r="L4" s="85" t="s">
        <v>241</v>
      </c>
      <c r="M4" s="86" t="s">
        <v>26</v>
      </c>
      <c r="N4" s="85" t="s">
        <v>25</v>
      </c>
      <c r="O4" s="85" t="s">
        <v>241</v>
      </c>
      <c r="P4" s="86" t="s">
        <v>26</v>
      </c>
      <c r="Q4" s="85" t="s">
        <v>25</v>
      </c>
      <c r="R4" s="85" t="s">
        <v>241</v>
      </c>
      <c r="S4" s="86" t="s">
        <v>26</v>
      </c>
      <c r="T4" s="85" t="s">
        <v>25</v>
      </c>
      <c r="U4" s="85" t="s">
        <v>241</v>
      </c>
      <c r="V4" s="86" t="s">
        <v>26</v>
      </c>
      <c r="W4" s="85" t="s">
        <v>25</v>
      </c>
      <c r="X4" s="85" t="s">
        <v>241</v>
      </c>
      <c r="Y4" s="86" t="s">
        <v>26</v>
      </c>
      <c r="Z4" s="85" t="s">
        <v>25</v>
      </c>
      <c r="AA4" s="85" t="s">
        <v>241</v>
      </c>
      <c r="AB4" s="86" t="s">
        <v>26</v>
      </c>
      <c r="AC4" s="85" t="s">
        <v>25</v>
      </c>
      <c r="AD4" s="85" t="s">
        <v>241</v>
      </c>
      <c r="AE4" s="86" t="s">
        <v>26</v>
      </c>
      <c r="AF4" s="85" t="s">
        <v>25</v>
      </c>
      <c r="AG4" s="85" t="s">
        <v>241</v>
      </c>
      <c r="AH4" s="86" t="s">
        <v>26</v>
      </c>
      <c r="AI4" s="85" t="s">
        <v>25</v>
      </c>
      <c r="AJ4" s="85" t="s">
        <v>241</v>
      </c>
      <c r="AK4" s="86" t="s">
        <v>26</v>
      </c>
      <c r="AL4" s="85" t="s">
        <v>25</v>
      </c>
      <c r="AM4" s="85" t="s">
        <v>241</v>
      </c>
      <c r="AN4" s="86" t="s">
        <v>26</v>
      </c>
      <c r="AO4" s="85" t="s">
        <v>25</v>
      </c>
      <c r="AP4" s="85" t="s">
        <v>241</v>
      </c>
      <c r="AQ4" s="86" t="s">
        <v>26</v>
      </c>
      <c r="AR4" s="85" t="s">
        <v>25</v>
      </c>
      <c r="AS4" s="85" t="s">
        <v>241</v>
      </c>
      <c r="AT4" s="86" t="s">
        <v>26</v>
      </c>
      <c r="AU4" s="85" t="s">
        <v>25</v>
      </c>
      <c r="AV4" s="85" t="s">
        <v>241</v>
      </c>
      <c r="AW4" s="86" t="s">
        <v>26</v>
      </c>
      <c r="AX4" s="85" t="s">
        <v>25</v>
      </c>
      <c r="AY4" s="85" t="s">
        <v>241</v>
      </c>
      <c r="AZ4" s="86" t="s">
        <v>26</v>
      </c>
      <c r="BA4" s="85" t="s">
        <v>25</v>
      </c>
      <c r="BB4" s="85" t="s">
        <v>241</v>
      </c>
      <c r="BC4" s="86" t="s">
        <v>26</v>
      </c>
      <c r="BD4" s="85" t="s">
        <v>25</v>
      </c>
      <c r="BE4" s="85" t="s">
        <v>241</v>
      </c>
      <c r="BF4" s="86" t="s">
        <v>26</v>
      </c>
      <c r="BG4" s="85" t="s">
        <v>25</v>
      </c>
      <c r="BH4" s="85" t="s">
        <v>241</v>
      </c>
      <c r="BI4" s="86" t="s">
        <v>26</v>
      </c>
      <c r="BJ4" s="85" t="s">
        <v>25</v>
      </c>
      <c r="BK4" s="85" t="s">
        <v>241</v>
      </c>
      <c r="BL4" s="86" t="s">
        <v>26</v>
      </c>
      <c r="BM4" s="85" t="s">
        <v>25</v>
      </c>
      <c r="BN4" s="85" t="s">
        <v>241</v>
      </c>
      <c r="BO4" s="86" t="s">
        <v>26</v>
      </c>
      <c r="BP4" s="85" t="s">
        <v>25</v>
      </c>
      <c r="BQ4" s="85" t="s">
        <v>241</v>
      </c>
      <c r="BR4" s="86" t="s">
        <v>26</v>
      </c>
      <c r="BS4" s="85" t="s">
        <v>25</v>
      </c>
      <c r="BT4" s="85" t="s">
        <v>241</v>
      </c>
      <c r="BU4" s="86" t="s">
        <v>26</v>
      </c>
      <c r="BV4" s="85" t="s">
        <v>25</v>
      </c>
      <c r="BW4" s="85" t="s">
        <v>241</v>
      </c>
      <c r="BX4" s="86" t="s">
        <v>26</v>
      </c>
      <c r="BY4" s="85" t="s">
        <v>25</v>
      </c>
      <c r="BZ4" s="85" t="s">
        <v>241</v>
      </c>
      <c r="CA4" s="86" t="s">
        <v>26</v>
      </c>
      <c r="CB4" s="85" t="s">
        <v>25</v>
      </c>
      <c r="CC4" s="85" t="s">
        <v>241</v>
      </c>
      <c r="CD4" s="86" t="s">
        <v>26</v>
      </c>
      <c r="CE4" s="85" t="s">
        <v>25</v>
      </c>
      <c r="CF4" s="85" t="s">
        <v>241</v>
      </c>
      <c r="CG4" s="86" t="s">
        <v>26</v>
      </c>
      <c r="CH4" s="85" t="s">
        <v>25</v>
      </c>
      <c r="CI4" s="85" t="s">
        <v>241</v>
      </c>
      <c r="CJ4" s="86" t="s">
        <v>26</v>
      </c>
      <c r="CK4" s="85" t="s">
        <v>25</v>
      </c>
      <c r="CL4" s="85" t="s">
        <v>241</v>
      </c>
      <c r="CM4" s="86" t="s">
        <v>26</v>
      </c>
      <c r="CN4" s="34"/>
      <c r="CO4" s="35" t="s">
        <v>25</v>
      </c>
      <c r="CP4" s="35" t="s">
        <v>52</v>
      </c>
      <c r="CQ4" s="35" t="s">
        <v>53</v>
      </c>
      <c r="CR4" s="34"/>
      <c r="CS4" s="109"/>
      <c r="CT4" s="109"/>
      <c r="CU4" s="109"/>
      <c r="CV4" s="109"/>
      <c r="CW4" s="34"/>
      <c r="CX4" s="110"/>
      <c r="CY4" s="110"/>
      <c r="CZ4" s="110"/>
      <c r="DA4" s="34"/>
      <c r="DB4" s="109"/>
      <c r="DC4" s="109"/>
      <c r="DD4" s="109"/>
      <c r="DE4" s="109"/>
      <c r="DF4" s="34"/>
      <c r="DG4" s="110"/>
      <c r="DH4" s="110"/>
      <c r="DI4" s="110"/>
    </row>
    <row r="5" spans="1:113" ht="24" customHeight="1" x14ac:dyDescent="0.25">
      <c r="A5" s="91" t="s">
        <v>269</v>
      </c>
      <c r="B5" s="32">
        <v>1</v>
      </c>
      <c r="C5" s="32">
        <v>0</v>
      </c>
      <c r="D5" s="37">
        <v>0</v>
      </c>
      <c r="E5" s="92">
        <v>0</v>
      </c>
      <c r="F5" s="92">
        <v>0</v>
      </c>
      <c r="G5" s="93">
        <v>0</v>
      </c>
      <c r="H5" s="24">
        <v>2</v>
      </c>
      <c r="I5" s="24">
        <v>0</v>
      </c>
      <c r="J5" s="37">
        <v>0</v>
      </c>
      <c r="K5" s="92">
        <v>0</v>
      </c>
      <c r="L5" s="92">
        <v>0</v>
      </c>
      <c r="M5" s="93">
        <v>0</v>
      </c>
      <c r="N5" s="24">
        <v>13</v>
      </c>
      <c r="O5" s="24">
        <v>0</v>
      </c>
      <c r="P5" s="37">
        <v>0</v>
      </c>
      <c r="Q5" s="24">
        <v>18</v>
      </c>
      <c r="R5" s="24">
        <v>0</v>
      </c>
      <c r="S5" s="37">
        <v>0</v>
      </c>
      <c r="T5" s="92">
        <v>0</v>
      </c>
      <c r="U5" s="92">
        <v>0</v>
      </c>
      <c r="V5" s="93">
        <v>0</v>
      </c>
      <c r="W5" s="24">
        <v>7</v>
      </c>
      <c r="X5" s="24">
        <v>0</v>
      </c>
      <c r="Y5" s="37">
        <v>0</v>
      </c>
      <c r="Z5" s="92">
        <v>0</v>
      </c>
      <c r="AA5" s="92">
        <v>0</v>
      </c>
      <c r="AB5" s="93">
        <v>0</v>
      </c>
      <c r="AC5" s="24">
        <v>3</v>
      </c>
      <c r="AD5" s="24">
        <v>0</v>
      </c>
      <c r="AE5" s="37">
        <v>0</v>
      </c>
      <c r="AF5" s="24">
        <v>4</v>
      </c>
      <c r="AG5" s="24">
        <v>0</v>
      </c>
      <c r="AH5" s="37">
        <v>0</v>
      </c>
      <c r="AI5" s="24">
        <v>3</v>
      </c>
      <c r="AJ5" s="24">
        <v>0</v>
      </c>
      <c r="AK5" s="37">
        <v>0</v>
      </c>
      <c r="AL5" s="92">
        <v>0</v>
      </c>
      <c r="AM5" s="92">
        <v>0</v>
      </c>
      <c r="AN5" s="93">
        <v>0</v>
      </c>
      <c r="AO5" s="24">
        <v>17</v>
      </c>
      <c r="AP5" s="24">
        <v>0</v>
      </c>
      <c r="AQ5" s="37">
        <v>0</v>
      </c>
      <c r="AR5" s="92">
        <v>0</v>
      </c>
      <c r="AS5" s="92">
        <v>0</v>
      </c>
      <c r="AT5" s="93">
        <v>0</v>
      </c>
      <c r="AU5" s="24">
        <v>3</v>
      </c>
      <c r="AV5" s="24">
        <v>0</v>
      </c>
      <c r="AW5" s="37">
        <v>0</v>
      </c>
      <c r="AX5" s="92">
        <v>0</v>
      </c>
      <c r="AY5" s="92">
        <v>0</v>
      </c>
      <c r="AZ5" s="93">
        <v>0</v>
      </c>
      <c r="BA5" s="92">
        <v>0</v>
      </c>
      <c r="BB5" s="92">
        <v>0</v>
      </c>
      <c r="BC5" s="93">
        <v>0</v>
      </c>
      <c r="BD5" s="92">
        <v>0</v>
      </c>
      <c r="BE5" s="92">
        <v>0</v>
      </c>
      <c r="BF5" s="93">
        <v>0</v>
      </c>
      <c r="BG5" s="24">
        <v>8</v>
      </c>
      <c r="BH5" s="24">
        <v>0</v>
      </c>
      <c r="BI5" s="37">
        <v>0</v>
      </c>
      <c r="BJ5" s="92">
        <v>0</v>
      </c>
      <c r="BK5" s="92">
        <v>0</v>
      </c>
      <c r="BL5" s="93">
        <v>0</v>
      </c>
      <c r="BM5" s="92">
        <v>0</v>
      </c>
      <c r="BN5" s="92">
        <v>0</v>
      </c>
      <c r="BO5" s="93">
        <v>0</v>
      </c>
      <c r="BP5" s="24">
        <v>10</v>
      </c>
      <c r="BQ5" s="24">
        <v>0</v>
      </c>
      <c r="BR5" s="37">
        <v>0</v>
      </c>
      <c r="BS5" s="24">
        <v>5</v>
      </c>
      <c r="BT5" s="24">
        <v>0</v>
      </c>
      <c r="BU5" s="37">
        <v>0</v>
      </c>
      <c r="BV5" s="92">
        <v>0</v>
      </c>
      <c r="BW5" s="92">
        <v>0</v>
      </c>
      <c r="BX5" s="93">
        <v>0</v>
      </c>
      <c r="BY5" s="24">
        <v>5</v>
      </c>
      <c r="BZ5" s="24">
        <v>0</v>
      </c>
      <c r="CA5" s="37">
        <v>0</v>
      </c>
      <c r="CB5" s="92">
        <v>0</v>
      </c>
      <c r="CC5" s="92">
        <v>0</v>
      </c>
      <c r="CD5" s="93">
        <v>0</v>
      </c>
      <c r="CE5" s="24">
        <v>2</v>
      </c>
      <c r="CF5" s="24">
        <v>0</v>
      </c>
      <c r="CG5" s="37">
        <v>0</v>
      </c>
      <c r="CH5" s="24">
        <v>17</v>
      </c>
      <c r="CI5" s="24">
        <v>0</v>
      </c>
      <c r="CJ5" s="37">
        <v>0</v>
      </c>
      <c r="CK5" s="24">
        <v>2</v>
      </c>
      <c r="CL5" s="24">
        <v>0</v>
      </c>
      <c r="CM5" s="37">
        <v>0</v>
      </c>
      <c r="CN5" s="34"/>
      <c r="CO5" s="1">
        <f>B5+E5+H5+K5+N5+Q5+T5+W5+Z5+AC5+AF5+AI5+AL5+AO5+AR5+AU5+AX5+BA5+BD5+BG5+BJ5+BM5+BP5+BS5+BV5+BY5+CB5+CE5+CH5+CK5</f>
        <v>120</v>
      </c>
      <c r="CP5" s="1">
        <f>C5+F5+I5+L5+O5+R5+U5+X5+AA5+AD5+AG5+AJ5+AM5+AP5+AS5+AV5+AY5+BB5+BE5+BH5+BK5+BN5+BQ5+BT5+BW5+BZ5+CC5+CF5+CI5+CL5</f>
        <v>0</v>
      </c>
      <c r="CQ5" s="1">
        <f>D5+G5+J5+M5+P5+S5+V5+Y5+AB5+AE5+AH5+AK5+AN5+AQ5+AT5+AW5+AZ5+BC5+BF5+BI5+BL5+BO5+BR5+BU5+BX5+CA5+CD5+CG5+CJ5+CM5</f>
        <v>0</v>
      </c>
      <c r="CR5" s="38"/>
      <c r="CS5" s="1">
        <f>CP5</f>
        <v>0</v>
      </c>
      <c r="CT5" s="5">
        <v>0</v>
      </c>
      <c r="CU5" s="4">
        <v>0</v>
      </c>
      <c r="CV5" s="36">
        <v>0</v>
      </c>
      <c r="CW5" s="38"/>
      <c r="CX5" s="5">
        <v>0</v>
      </c>
      <c r="CY5" s="4">
        <v>0</v>
      </c>
      <c r="CZ5" s="36">
        <v>0</v>
      </c>
      <c r="DA5" s="38"/>
      <c r="DB5" s="1">
        <f>CQ5</f>
        <v>0</v>
      </c>
      <c r="DC5" s="5">
        <v>0</v>
      </c>
      <c r="DD5" s="4">
        <v>0</v>
      </c>
      <c r="DE5" s="36">
        <v>0</v>
      </c>
      <c r="DF5" s="38"/>
      <c r="DG5" s="5">
        <v>0</v>
      </c>
      <c r="DH5" s="4">
        <v>0</v>
      </c>
      <c r="DI5" s="36">
        <v>0</v>
      </c>
    </row>
    <row r="6" spans="1:113" ht="24" customHeight="1" x14ac:dyDescent="0.25">
      <c r="A6" s="90" t="s">
        <v>270</v>
      </c>
      <c r="B6" s="89">
        <v>1</v>
      </c>
      <c r="C6" s="89">
        <v>1</v>
      </c>
      <c r="D6" s="87">
        <v>0</v>
      </c>
      <c r="E6" s="92">
        <v>0</v>
      </c>
      <c r="F6" s="92">
        <v>0</v>
      </c>
      <c r="G6" s="93">
        <v>0</v>
      </c>
      <c r="H6" s="88">
        <v>2</v>
      </c>
      <c r="I6" s="88">
        <v>2</v>
      </c>
      <c r="J6" s="87">
        <v>0</v>
      </c>
      <c r="K6" s="92">
        <v>0</v>
      </c>
      <c r="L6" s="92">
        <v>0</v>
      </c>
      <c r="M6" s="93">
        <v>0</v>
      </c>
      <c r="N6" s="24">
        <v>13</v>
      </c>
      <c r="O6" s="24">
        <v>0</v>
      </c>
      <c r="P6" s="37">
        <v>0</v>
      </c>
      <c r="Q6" s="24">
        <v>18</v>
      </c>
      <c r="R6" s="24">
        <v>0</v>
      </c>
      <c r="S6" s="37">
        <v>0</v>
      </c>
      <c r="T6" s="92">
        <v>0</v>
      </c>
      <c r="U6" s="92">
        <v>0</v>
      </c>
      <c r="V6" s="93">
        <v>0</v>
      </c>
      <c r="W6" s="88">
        <v>7</v>
      </c>
      <c r="X6" s="88">
        <v>5</v>
      </c>
      <c r="Y6" s="87">
        <v>0</v>
      </c>
      <c r="Z6" s="92">
        <v>0</v>
      </c>
      <c r="AA6" s="92">
        <v>0</v>
      </c>
      <c r="AB6" s="93">
        <v>0</v>
      </c>
      <c r="AC6" s="88">
        <v>3</v>
      </c>
      <c r="AD6" s="88">
        <v>1</v>
      </c>
      <c r="AE6" s="87">
        <v>0</v>
      </c>
      <c r="AF6" s="24">
        <v>4</v>
      </c>
      <c r="AG6" s="24">
        <v>0</v>
      </c>
      <c r="AH6" s="37">
        <v>0</v>
      </c>
      <c r="AI6" s="24">
        <v>3</v>
      </c>
      <c r="AJ6" s="24">
        <v>0</v>
      </c>
      <c r="AK6" s="37">
        <v>0</v>
      </c>
      <c r="AL6" s="92">
        <v>0</v>
      </c>
      <c r="AM6" s="92">
        <v>0</v>
      </c>
      <c r="AN6" s="93">
        <v>0</v>
      </c>
      <c r="AO6" s="88">
        <v>17</v>
      </c>
      <c r="AP6" s="88">
        <v>7</v>
      </c>
      <c r="AQ6" s="87">
        <v>0</v>
      </c>
      <c r="AR6" s="92">
        <v>0</v>
      </c>
      <c r="AS6" s="92">
        <v>0</v>
      </c>
      <c r="AT6" s="93">
        <v>0</v>
      </c>
      <c r="AU6" s="24">
        <v>3</v>
      </c>
      <c r="AV6" s="24">
        <v>0</v>
      </c>
      <c r="AW6" s="37">
        <v>0</v>
      </c>
      <c r="AX6" s="92">
        <v>0</v>
      </c>
      <c r="AY6" s="92">
        <v>0</v>
      </c>
      <c r="AZ6" s="93">
        <v>0</v>
      </c>
      <c r="BA6" s="92">
        <v>0</v>
      </c>
      <c r="BB6" s="92">
        <v>0</v>
      </c>
      <c r="BC6" s="93">
        <v>0</v>
      </c>
      <c r="BD6" s="92">
        <v>0</v>
      </c>
      <c r="BE6" s="92">
        <v>0</v>
      </c>
      <c r="BF6" s="93">
        <v>0</v>
      </c>
      <c r="BG6" s="88">
        <v>8</v>
      </c>
      <c r="BH6" s="88">
        <v>1</v>
      </c>
      <c r="BI6" s="87">
        <v>0</v>
      </c>
      <c r="BJ6" s="92">
        <v>0</v>
      </c>
      <c r="BK6" s="92">
        <v>0</v>
      </c>
      <c r="BL6" s="93">
        <v>0</v>
      </c>
      <c r="BM6" s="92">
        <v>0</v>
      </c>
      <c r="BN6" s="92">
        <v>0</v>
      </c>
      <c r="BO6" s="93">
        <v>0</v>
      </c>
      <c r="BP6" s="88">
        <v>10</v>
      </c>
      <c r="BQ6" s="88">
        <v>3</v>
      </c>
      <c r="BR6" s="87">
        <v>0</v>
      </c>
      <c r="BS6" s="88">
        <v>5</v>
      </c>
      <c r="BT6" s="88">
        <v>1</v>
      </c>
      <c r="BU6" s="87">
        <v>0</v>
      </c>
      <c r="BV6" s="92">
        <v>0</v>
      </c>
      <c r="BW6" s="92">
        <v>0</v>
      </c>
      <c r="BX6" s="93">
        <v>0</v>
      </c>
      <c r="BY6" s="24">
        <v>5</v>
      </c>
      <c r="BZ6" s="24">
        <v>0</v>
      </c>
      <c r="CA6" s="37">
        <v>0</v>
      </c>
      <c r="CB6" s="92">
        <v>0</v>
      </c>
      <c r="CC6" s="92">
        <v>0</v>
      </c>
      <c r="CD6" s="93">
        <v>0</v>
      </c>
      <c r="CE6" s="24">
        <v>2</v>
      </c>
      <c r="CF6" s="24">
        <v>0</v>
      </c>
      <c r="CG6" s="37">
        <v>0</v>
      </c>
      <c r="CH6" s="24">
        <v>17</v>
      </c>
      <c r="CI6" s="24">
        <v>0</v>
      </c>
      <c r="CJ6" s="37">
        <v>0</v>
      </c>
      <c r="CK6" s="24">
        <v>2</v>
      </c>
      <c r="CL6" s="24">
        <v>0</v>
      </c>
      <c r="CM6" s="37">
        <v>0</v>
      </c>
      <c r="CN6" s="34"/>
      <c r="CO6" s="1">
        <f t="shared" ref="CO6:CO20" si="0">B6+E6+H6+K6+N6+Q6+T6+W6+Z6+AC6+AF6+AI6+AL6+AO6+AR6+AU6+AX6+BA6+BD6+BG6+BJ6+BM6+BP6+BS6+BV6+BY6+CB6+CE6+CH6+CK6</f>
        <v>120</v>
      </c>
      <c r="CP6" s="94">
        <f t="shared" ref="CP6:CP20" si="1">C6+F6+I6+L6+O6+R6+U6+X6+AA6+AD6+AG6+AJ6+AM6+AP6+AS6+AV6+AY6+BB6+BE6+BH6+BK6+BN6+BQ6+BT6+BW6+BZ6+CC6+CF6+CI6+CL6</f>
        <v>21</v>
      </c>
      <c r="CQ6" s="1">
        <f t="shared" ref="CQ6:CQ20" si="2">D6+G6+J6+M6+P6+S6+V6+Y6+AB6+AE6+AH6+AK6+AN6+AQ6+AT6+AW6+AZ6+BC6+BF6+BI6+BL6+BO6+BR6+BU6+BX6+CA6+CD6+CG6+CJ6+CM6</f>
        <v>0</v>
      </c>
      <c r="CR6" s="38"/>
      <c r="CS6" s="1">
        <f t="shared" ref="CS6:CS20" si="3">CP6</f>
        <v>21</v>
      </c>
      <c r="CT6" s="5">
        <v>5</v>
      </c>
      <c r="CU6" s="4">
        <v>8</v>
      </c>
      <c r="CV6" s="36">
        <v>8</v>
      </c>
      <c r="CW6" s="38"/>
      <c r="CX6" s="5">
        <v>0</v>
      </c>
      <c r="CY6" s="4">
        <v>0</v>
      </c>
      <c r="CZ6" s="36">
        <v>21</v>
      </c>
      <c r="DA6" s="38"/>
      <c r="DB6" s="1">
        <f t="shared" ref="DB6:DB20" si="4">CQ6</f>
        <v>0</v>
      </c>
      <c r="DC6" s="5">
        <v>0</v>
      </c>
      <c r="DD6" s="4">
        <v>0</v>
      </c>
      <c r="DE6" s="36">
        <v>0</v>
      </c>
      <c r="DF6" s="38"/>
      <c r="DG6" s="5">
        <v>0</v>
      </c>
      <c r="DH6" s="4">
        <v>0</v>
      </c>
      <c r="DI6" s="36">
        <v>0</v>
      </c>
    </row>
    <row r="7" spans="1:113" ht="24" customHeight="1" x14ac:dyDescent="0.25">
      <c r="A7" s="91" t="s">
        <v>271</v>
      </c>
      <c r="B7" s="32">
        <v>1</v>
      </c>
      <c r="C7" s="32">
        <v>0</v>
      </c>
      <c r="D7" s="37">
        <v>0</v>
      </c>
      <c r="E7" s="92">
        <v>0</v>
      </c>
      <c r="F7" s="92">
        <v>0</v>
      </c>
      <c r="G7" s="93">
        <v>0</v>
      </c>
      <c r="H7" s="24">
        <v>2</v>
      </c>
      <c r="I7" s="24">
        <v>0</v>
      </c>
      <c r="J7" s="37">
        <v>0</v>
      </c>
      <c r="K7" s="92">
        <v>0</v>
      </c>
      <c r="L7" s="92">
        <v>0</v>
      </c>
      <c r="M7" s="93">
        <v>0</v>
      </c>
      <c r="N7" s="88">
        <v>13</v>
      </c>
      <c r="O7" s="88">
        <v>1</v>
      </c>
      <c r="P7" s="87">
        <v>0</v>
      </c>
      <c r="Q7" s="24">
        <v>18</v>
      </c>
      <c r="R7" s="24">
        <v>0</v>
      </c>
      <c r="S7" s="37">
        <v>0</v>
      </c>
      <c r="T7" s="92">
        <v>0</v>
      </c>
      <c r="U7" s="92">
        <v>0</v>
      </c>
      <c r="V7" s="93">
        <v>0</v>
      </c>
      <c r="W7" s="24">
        <v>7</v>
      </c>
      <c r="X7" s="24">
        <v>0</v>
      </c>
      <c r="Y7" s="37">
        <v>0</v>
      </c>
      <c r="Z7" s="92">
        <v>0</v>
      </c>
      <c r="AA7" s="92">
        <v>0</v>
      </c>
      <c r="AB7" s="93">
        <v>0</v>
      </c>
      <c r="AC7" s="24">
        <v>3</v>
      </c>
      <c r="AD7" s="24">
        <v>0</v>
      </c>
      <c r="AE7" s="37">
        <v>0</v>
      </c>
      <c r="AF7" s="24">
        <v>4</v>
      </c>
      <c r="AG7" s="24">
        <v>0</v>
      </c>
      <c r="AH7" s="37">
        <v>0</v>
      </c>
      <c r="AI7" s="24">
        <v>3</v>
      </c>
      <c r="AJ7" s="24">
        <v>0</v>
      </c>
      <c r="AK7" s="37">
        <v>0</v>
      </c>
      <c r="AL7" s="92">
        <v>0</v>
      </c>
      <c r="AM7" s="92">
        <v>0</v>
      </c>
      <c r="AN7" s="93">
        <v>0</v>
      </c>
      <c r="AO7" s="24">
        <v>17</v>
      </c>
      <c r="AP7" s="24">
        <v>0</v>
      </c>
      <c r="AQ7" s="37">
        <v>0</v>
      </c>
      <c r="AR7" s="92">
        <v>0</v>
      </c>
      <c r="AS7" s="92">
        <v>0</v>
      </c>
      <c r="AT7" s="93">
        <v>0</v>
      </c>
      <c r="AU7" s="24">
        <v>3</v>
      </c>
      <c r="AV7" s="24">
        <v>0</v>
      </c>
      <c r="AW7" s="37">
        <v>0</v>
      </c>
      <c r="AX7" s="92">
        <v>0</v>
      </c>
      <c r="AY7" s="92">
        <v>0</v>
      </c>
      <c r="AZ7" s="93">
        <v>0</v>
      </c>
      <c r="BA7" s="92">
        <v>0</v>
      </c>
      <c r="BB7" s="92">
        <v>0</v>
      </c>
      <c r="BC7" s="93">
        <v>0</v>
      </c>
      <c r="BD7" s="92">
        <v>0</v>
      </c>
      <c r="BE7" s="92">
        <v>0</v>
      </c>
      <c r="BF7" s="93">
        <v>0</v>
      </c>
      <c r="BG7" s="24">
        <v>8</v>
      </c>
      <c r="BH7" s="24">
        <v>0</v>
      </c>
      <c r="BI7" s="37">
        <v>0</v>
      </c>
      <c r="BJ7" s="92">
        <v>0</v>
      </c>
      <c r="BK7" s="92">
        <v>0</v>
      </c>
      <c r="BL7" s="93">
        <v>0</v>
      </c>
      <c r="BM7" s="92">
        <v>0</v>
      </c>
      <c r="BN7" s="92">
        <v>0</v>
      </c>
      <c r="BO7" s="93">
        <v>0</v>
      </c>
      <c r="BP7" s="24">
        <v>10</v>
      </c>
      <c r="BQ7" s="24">
        <v>0</v>
      </c>
      <c r="BR7" s="37">
        <v>0</v>
      </c>
      <c r="BS7" s="24">
        <v>5</v>
      </c>
      <c r="BT7" s="24">
        <v>0</v>
      </c>
      <c r="BU7" s="37">
        <v>0</v>
      </c>
      <c r="BV7" s="92">
        <v>0</v>
      </c>
      <c r="BW7" s="92">
        <v>0</v>
      </c>
      <c r="BX7" s="93">
        <v>0</v>
      </c>
      <c r="BY7" s="24">
        <v>5</v>
      </c>
      <c r="BZ7" s="24">
        <v>0</v>
      </c>
      <c r="CA7" s="37">
        <v>0</v>
      </c>
      <c r="CB7" s="92">
        <v>0</v>
      </c>
      <c r="CC7" s="92">
        <v>0</v>
      </c>
      <c r="CD7" s="93">
        <v>0</v>
      </c>
      <c r="CE7" s="24">
        <v>2</v>
      </c>
      <c r="CF7" s="24">
        <v>0</v>
      </c>
      <c r="CG7" s="37">
        <v>0</v>
      </c>
      <c r="CH7" s="24">
        <v>17</v>
      </c>
      <c r="CI7" s="24">
        <v>0</v>
      </c>
      <c r="CJ7" s="37">
        <v>0</v>
      </c>
      <c r="CK7" s="24">
        <v>2</v>
      </c>
      <c r="CL7" s="24">
        <v>0</v>
      </c>
      <c r="CM7" s="37">
        <v>0</v>
      </c>
      <c r="CN7" s="34"/>
      <c r="CO7" s="1">
        <f t="shared" si="0"/>
        <v>120</v>
      </c>
      <c r="CP7" s="94">
        <f t="shared" si="1"/>
        <v>1</v>
      </c>
      <c r="CQ7" s="1">
        <f t="shared" si="2"/>
        <v>0</v>
      </c>
      <c r="CR7" s="38"/>
      <c r="CS7" s="1">
        <f t="shared" si="3"/>
        <v>1</v>
      </c>
      <c r="CT7" s="5">
        <v>0</v>
      </c>
      <c r="CU7" s="4">
        <v>0</v>
      </c>
      <c r="CV7" s="36">
        <v>1</v>
      </c>
      <c r="CW7" s="38"/>
      <c r="CX7" s="5">
        <v>0</v>
      </c>
      <c r="CY7" s="4">
        <v>0</v>
      </c>
      <c r="CZ7" s="36">
        <v>1</v>
      </c>
      <c r="DA7" s="38"/>
      <c r="DB7" s="1">
        <f t="shared" si="4"/>
        <v>0</v>
      </c>
      <c r="DC7" s="5">
        <v>0</v>
      </c>
      <c r="DD7" s="4">
        <v>0</v>
      </c>
      <c r="DE7" s="36">
        <v>0</v>
      </c>
      <c r="DF7" s="38"/>
      <c r="DG7" s="5">
        <v>0</v>
      </c>
      <c r="DH7" s="4">
        <v>0</v>
      </c>
      <c r="DI7" s="36">
        <v>0</v>
      </c>
    </row>
    <row r="8" spans="1:113" ht="24" customHeight="1" x14ac:dyDescent="0.25">
      <c r="A8" s="91" t="s">
        <v>272</v>
      </c>
      <c r="B8" s="32">
        <v>1</v>
      </c>
      <c r="C8" s="32">
        <v>0</v>
      </c>
      <c r="D8" s="37">
        <v>0</v>
      </c>
      <c r="E8" s="92">
        <v>0</v>
      </c>
      <c r="F8" s="92">
        <v>0</v>
      </c>
      <c r="G8" s="93">
        <v>0</v>
      </c>
      <c r="H8" s="24">
        <v>2</v>
      </c>
      <c r="I8" s="24">
        <v>0</v>
      </c>
      <c r="J8" s="37">
        <v>0</v>
      </c>
      <c r="K8" s="92">
        <v>0</v>
      </c>
      <c r="L8" s="92">
        <v>0</v>
      </c>
      <c r="M8" s="93">
        <v>0</v>
      </c>
      <c r="N8" s="88">
        <v>13</v>
      </c>
      <c r="O8" s="88">
        <v>3</v>
      </c>
      <c r="P8" s="87">
        <v>0</v>
      </c>
      <c r="Q8" s="24">
        <v>18</v>
      </c>
      <c r="R8" s="24">
        <v>0</v>
      </c>
      <c r="S8" s="37">
        <v>0</v>
      </c>
      <c r="T8" s="92">
        <v>0</v>
      </c>
      <c r="U8" s="92">
        <v>0</v>
      </c>
      <c r="V8" s="93">
        <v>0</v>
      </c>
      <c r="W8" s="88">
        <v>7</v>
      </c>
      <c r="X8" s="88">
        <v>3</v>
      </c>
      <c r="Y8" s="87">
        <v>0</v>
      </c>
      <c r="Z8" s="92">
        <v>0</v>
      </c>
      <c r="AA8" s="92">
        <v>0</v>
      </c>
      <c r="AB8" s="93">
        <v>0</v>
      </c>
      <c r="AC8" s="24">
        <v>3</v>
      </c>
      <c r="AD8" s="24">
        <v>0</v>
      </c>
      <c r="AE8" s="37">
        <v>0</v>
      </c>
      <c r="AF8" s="24">
        <v>4</v>
      </c>
      <c r="AG8" s="24">
        <v>0</v>
      </c>
      <c r="AH8" s="37">
        <v>0</v>
      </c>
      <c r="AI8" s="24">
        <v>3</v>
      </c>
      <c r="AJ8" s="24">
        <v>0</v>
      </c>
      <c r="AK8" s="37">
        <v>0</v>
      </c>
      <c r="AL8" s="92">
        <v>0</v>
      </c>
      <c r="AM8" s="92">
        <v>0</v>
      </c>
      <c r="AN8" s="93">
        <v>0</v>
      </c>
      <c r="AO8" s="24">
        <v>17</v>
      </c>
      <c r="AP8" s="24">
        <v>0</v>
      </c>
      <c r="AQ8" s="37">
        <v>0</v>
      </c>
      <c r="AR8" s="92">
        <v>0</v>
      </c>
      <c r="AS8" s="92">
        <v>0</v>
      </c>
      <c r="AT8" s="93">
        <v>0</v>
      </c>
      <c r="AU8" s="24">
        <v>3</v>
      </c>
      <c r="AV8" s="24">
        <v>0</v>
      </c>
      <c r="AW8" s="37">
        <v>0</v>
      </c>
      <c r="AX8" s="92">
        <v>0</v>
      </c>
      <c r="AY8" s="92">
        <v>0</v>
      </c>
      <c r="AZ8" s="93">
        <v>0</v>
      </c>
      <c r="BA8" s="92">
        <v>0</v>
      </c>
      <c r="BB8" s="92">
        <v>0</v>
      </c>
      <c r="BC8" s="93">
        <v>0</v>
      </c>
      <c r="BD8" s="92">
        <v>0</v>
      </c>
      <c r="BE8" s="92">
        <v>0</v>
      </c>
      <c r="BF8" s="93">
        <v>0</v>
      </c>
      <c r="BG8" s="88">
        <v>8</v>
      </c>
      <c r="BH8" s="88">
        <v>2</v>
      </c>
      <c r="BI8" s="87">
        <v>0</v>
      </c>
      <c r="BJ8" s="92">
        <v>0</v>
      </c>
      <c r="BK8" s="92">
        <v>0</v>
      </c>
      <c r="BL8" s="93">
        <v>0</v>
      </c>
      <c r="BM8" s="92">
        <v>0</v>
      </c>
      <c r="BN8" s="92">
        <v>0</v>
      </c>
      <c r="BO8" s="93">
        <v>0</v>
      </c>
      <c r="BP8" s="24">
        <v>10</v>
      </c>
      <c r="BQ8" s="24">
        <v>0</v>
      </c>
      <c r="BR8" s="37">
        <v>0</v>
      </c>
      <c r="BS8" s="88">
        <v>5</v>
      </c>
      <c r="BT8" s="88">
        <v>1</v>
      </c>
      <c r="BU8" s="87">
        <v>0</v>
      </c>
      <c r="BV8" s="92">
        <v>0</v>
      </c>
      <c r="BW8" s="92">
        <v>0</v>
      </c>
      <c r="BX8" s="93">
        <v>0</v>
      </c>
      <c r="BY8" s="24">
        <v>5</v>
      </c>
      <c r="BZ8" s="24">
        <v>0</v>
      </c>
      <c r="CA8" s="37">
        <v>0</v>
      </c>
      <c r="CB8" s="92">
        <v>0</v>
      </c>
      <c r="CC8" s="92">
        <v>0</v>
      </c>
      <c r="CD8" s="93">
        <v>0</v>
      </c>
      <c r="CE8" s="24">
        <v>2</v>
      </c>
      <c r="CF8" s="24">
        <v>0</v>
      </c>
      <c r="CG8" s="37">
        <v>0</v>
      </c>
      <c r="CH8" s="24">
        <v>17</v>
      </c>
      <c r="CI8" s="24">
        <v>0</v>
      </c>
      <c r="CJ8" s="37">
        <v>0</v>
      </c>
      <c r="CK8" s="24">
        <v>2</v>
      </c>
      <c r="CL8" s="24">
        <v>0</v>
      </c>
      <c r="CM8" s="37">
        <v>0</v>
      </c>
      <c r="CN8" s="34"/>
      <c r="CO8" s="1">
        <f t="shared" si="0"/>
        <v>120</v>
      </c>
      <c r="CP8" s="94">
        <f t="shared" si="1"/>
        <v>9</v>
      </c>
      <c r="CQ8" s="1">
        <f t="shared" si="2"/>
        <v>0</v>
      </c>
      <c r="CR8" s="38"/>
      <c r="CS8" s="1">
        <f t="shared" si="3"/>
        <v>9</v>
      </c>
      <c r="CT8" s="5">
        <v>1</v>
      </c>
      <c r="CU8" s="4">
        <v>4</v>
      </c>
      <c r="CV8" s="36">
        <v>4</v>
      </c>
      <c r="CW8" s="38"/>
      <c r="CX8" s="5">
        <v>0</v>
      </c>
      <c r="CY8" s="4">
        <v>0</v>
      </c>
      <c r="CZ8" s="36">
        <v>9</v>
      </c>
      <c r="DA8" s="38"/>
      <c r="DB8" s="1">
        <f t="shared" si="4"/>
        <v>0</v>
      </c>
      <c r="DC8" s="5">
        <v>0</v>
      </c>
      <c r="DD8" s="4">
        <v>0</v>
      </c>
      <c r="DE8" s="36">
        <v>0</v>
      </c>
      <c r="DF8" s="38"/>
      <c r="DG8" s="5">
        <v>0</v>
      </c>
      <c r="DH8" s="4">
        <v>0</v>
      </c>
      <c r="DI8" s="36">
        <v>0</v>
      </c>
    </row>
    <row r="9" spans="1:113" ht="24" customHeight="1" x14ac:dyDescent="0.25">
      <c r="A9" s="91" t="s">
        <v>273</v>
      </c>
      <c r="B9" s="89">
        <v>1</v>
      </c>
      <c r="C9" s="89">
        <v>1</v>
      </c>
      <c r="D9" s="87">
        <v>0</v>
      </c>
      <c r="E9" s="92">
        <v>0</v>
      </c>
      <c r="F9" s="92">
        <v>0</v>
      </c>
      <c r="G9" s="93">
        <v>0</v>
      </c>
      <c r="H9" s="24">
        <v>2</v>
      </c>
      <c r="I9" s="24">
        <v>0</v>
      </c>
      <c r="J9" s="37">
        <v>0</v>
      </c>
      <c r="K9" s="92">
        <v>0</v>
      </c>
      <c r="L9" s="92">
        <v>0</v>
      </c>
      <c r="M9" s="93">
        <v>0</v>
      </c>
      <c r="N9" s="24">
        <v>13</v>
      </c>
      <c r="O9" s="24">
        <v>0</v>
      </c>
      <c r="P9" s="37">
        <v>0</v>
      </c>
      <c r="Q9" s="88">
        <v>18</v>
      </c>
      <c r="R9" s="88">
        <v>5</v>
      </c>
      <c r="S9" s="87">
        <v>0</v>
      </c>
      <c r="T9" s="92">
        <v>0</v>
      </c>
      <c r="U9" s="92">
        <v>0</v>
      </c>
      <c r="V9" s="93">
        <v>0</v>
      </c>
      <c r="W9" s="88">
        <v>7</v>
      </c>
      <c r="X9" s="88">
        <v>2</v>
      </c>
      <c r="Y9" s="87">
        <v>0</v>
      </c>
      <c r="Z9" s="92">
        <v>0</v>
      </c>
      <c r="AA9" s="92">
        <v>0</v>
      </c>
      <c r="AB9" s="93">
        <v>0</v>
      </c>
      <c r="AC9" s="88">
        <v>3</v>
      </c>
      <c r="AD9" s="88">
        <v>1</v>
      </c>
      <c r="AE9" s="87">
        <v>0</v>
      </c>
      <c r="AF9" s="24">
        <v>4</v>
      </c>
      <c r="AG9" s="24">
        <v>0</v>
      </c>
      <c r="AH9" s="37">
        <v>0</v>
      </c>
      <c r="AI9" s="24">
        <v>3</v>
      </c>
      <c r="AJ9" s="24">
        <v>0</v>
      </c>
      <c r="AK9" s="37">
        <v>0</v>
      </c>
      <c r="AL9" s="92">
        <v>0</v>
      </c>
      <c r="AM9" s="92">
        <v>0</v>
      </c>
      <c r="AN9" s="93">
        <v>0</v>
      </c>
      <c r="AO9" s="24">
        <v>17</v>
      </c>
      <c r="AP9" s="24">
        <v>0</v>
      </c>
      <c r="AQ9" s="37">
        <v>0</v>
      </c>
      <c r="AR9" s="92">
        <v>0</v>
      </c>
      <c r="AS9" s="92">
        <v>0</v>
      </c>
      <c r="AT9" s="93">
        <v>0</v>
      </c>
      <c r="AU9" s="24">
        <v>3</v>
      </c>
      <c r="AV9" s="24">
        <v>0</v>
      </c>
      <c r="AW9" s="37">
        <v>0</v>
      </c>
      <c r="AX9" s="92">
        <v>0</v>
      </c>
      <c r="AY9" s="92">
        <v>0</v>
      </c>
      <c r="AZ9" s="93">
        <v>0</v>
      </c>
      <c r="BA9" s="92">
        <v>0</v>
      </c>
      <c r="BB9" s="92">
        <v>0</v>
      </c>
      <c r="BC9" s="93">
        <v>0</v>
      </c>
      <c r="BD9" s="92">
        <v>0</v>
      </c>
      <c r="BE9" s="92">
        <v>0</v>
      </c>
      <c r="BF9" s="93">
        <v>0</v>
      </c>
      <c r="BG9" s="24">
        <v>8</v>
      </c>
      <c r="BH9" s="24">
        <v>0</v>
      </c>
      <c r="BI9" s="37">
        <v>0</v>
      </c>
      <c r="BJ9" s="92">
        <v>0</v>
      </c>
      <c r="BK9" s="92">
        <v>0</v>
      </c>
      <c r="BL9" s="93">
        <v>0</v>
      </c>
      <c r="BM9" s="92">
        <v>0</v>
      </c>
      <c r="BN9" s="92">
        <v>0</v>
      </c>
      <c r="BO9" s="93">
        <v>0</v>
      </c>
      <c r="BP9" s="88">
        <v>10</v>
      </c>
      <c r="BQ9" s="88">
        <v>1</v>
      </c>
      <c r="BR9" s="87">
        <v>0</v>
      </c>
      <c r="BS9" s="88">
        <v>5</v>
      </c>
      <c r="BT9" s="88">
        <v>1</v>
      </c>
      <c r="BU9" s="87">
        <v>0</v>
      </c>
      <c r="BV9" s="92">
        <v>0</v>
      </c>
      <c r="BW9" s="92">
        <v>0</v>
      </c>
      <c r="BX9" s="93">
        <v>0</v>
      </c>
      <c r="BY9" s="24">
        <v>5</v>
      </c>
      <c r="BZ9" s="24">
        <v>0</v>
      </c>
      <c r="CA9" s="37">
        <v>0</v>
      </c>
      <c r="CB9" s="92">
        <v>0</v>
      </c>
      <c r="CC9" s="92">
        <v>0</v>
      </c>
      <c r="CD9" s="93">
        <v>0</v>
      </c>
      <c r="CE9" s="88">
        <v>2</v>
      </c>
      <c r="CF9" s="88">
        <v>1</v>
      </c>
      <c r="CG9" s="87">
        <v>0</v>
      </c>
      <c r="CH9" s="24">
        <v>17</v>
      </c>
      <c r="CI9" s="24">
        <v>0</v>
      </c>
      <c r="CJ9" s="37">
        <v>0</v>
      </c>
      <c r="CK9" s="88">
        <v>2</v>
      </c>
      <c r="CL9" s="88">
        <v>1</v>
      </c>
      <c r="CM9" s="87">
        <v>0</v>
      </c>
      <c r="CN9" s="34"/>
      <c r="CO9" s="1">
        <f t="shared" si="0"/>
        <v>120</v>
      </c>
      <c r="CP9" s="94">
        <f t="shared" si="1"/>
        <v>13</v>
      </c>
      <c r="CQ9" s="1">
        <f t="shared" si="2"/>
        <v>0</v>
      </c>
      <c r="CR9" s="38"/>
      <c r="CS9" s="1">
        <f t="shared" si="3"/>
        <v>13</v>
      </c>
      <c r="CT9" s="5">
        <v>2</v>
      </c>
      <c r="CU9" s="4">
        <v>4</v>
      </c>
      <c r="CV9" s="36">
        <v>7</v>
      </c>
      <c r="CW9" s="38"/>
      <c r="CX9" s="5">
        <v>0</v>
      </c>
      <c r="CY9" s="4">
        <v>0</v>
      </c>
      <c r="CZ9" s="36">
        <v>13</v>
      </c>
      <c r="DA9" s="38"/>
      <c r="DB9" s="1">
        <f t="shared" si="4"/>
        <v>0</v>
      </c>
      <c r="DC9" s="5">
        <v>0</v>
      </c>
      <c r="DD9" s="4">
        <v>0</v>
      </c>
      <c r="DE9" s="36">
        <v>0</v>
      </c>
      <c r="DF9" s="38"/>
      <c r="DG9" s="5">
        <v>0</v>
      </c>
      <c r="DH9" s="4">
        <v>0</v>
      </c>
      <c r="DI9" s="36">
        <v>0</v>
      </c>
    </row>
    <row r="10" spans="1:113" ht="24" customHeight="1" x14ac:dyDescent="0.25">
      <c r="A10" s="91" t="s">
        <v>274</v>
      </c>
      <c r="B10" s="32">
        <v>1</v>
      </c>
      <c r="C10" s="32">
        <v>0</v>
      </c>
      <c r="D10" s="37">
        <v>0</v>
      </c>
      <c r="E10" s="92">
        <v>0</v>
      </c>
      <c r="F10" s="92">
        <v>0</v>
      </c>
      <c r="G10" s="93">
        <v>0</v>
      </c>
      <c r="H10" s="24">
        <v>2</v>
      </c>
      <c r="I10" s="24">
        <v>0</v>
      </c>
      <c r="J10" s="37">
        <v>0</v>
      </c>
      <c r="K10" s="92">
        <v>0</v>
      </c>
      <c r="L10" s="92">
        <v>0</v>
      </c>
      <c r="M10" s="93">
        <v>0</v>
      </c>
      <c r="N10" s="24">
        <v>13</v>
      </c>
      <c r="O10" s="24">
        <v>0</v>
      </c>
      <c r="P10" s="37">
        <v>0</v>
      </c>
      <c r="Q10" s="24">
        <v>18</v>
      </c>
      <c r="R10" s="24">
        <v>0</v>
      </c>
      <c r="S10" s="37">
        <v>0</v>
      </c>
      <c r="T10" s="92">
        <v>0</v>
      </c>
      <c r="U10" s="92">
        <v>0</v>
      </c>
      <c r="V10" s="93">
        <v>0</v>
      </c>
      <c r="W10" s="24">
        <v>7</v>
      </c>
      <c r="X10" s="24">
        <v>0</v>
      </c>
      <c r="Y10" s="37">
        <v>0</v>
      </c>
      <c r="Z10" s="92">
        <v>0</v>
      </c>
      <c r="AA10" s="92">
        <v>0</v>
      </c>
      <c r="AB10" s="93">
        <v>0</v>
      </c>
      <c r="AC10" s="24">
        <v>3</v>
      </c>
      <c r="AD10" s="24">
        <v>0</v>
      </c>
      <c r="AE10" s="37">
        <v>0</v>
      </c>
      <c r="AF10" s="24">
        <v>4</v>
      </c>
      <c r="AG10" s="24">
        <v>0</v>
      </c>
      <c r="AH10" s="37">
        <v>0</v>
      </c>
      <c r="AI10" s="24">
        <v>3</v>
      </c>
      <c r="AJ10" s="24">
        <v>0</v>
      </c>
      <c r="AK10" s="37">
        <v>0</v>
      </c>
      <c r="AL10" s="92">
        <v>0</v>
      </c>
      <c r="AM10" s="92">
        <v>0</v>
      </c>
      <c r="AN10" s="93">
        <v>0</v>
      </c>
      <c r="AO10" s="24">
        <v>17</v>
      </c>
      <c r="AP10" s="24">
        <v>0</v>
      </c>
      <c r="AQ10" s="37">
        <v>0</v>
      </c>
      <c r="AR10" s="92">
        <v>0</v>
      </c>
      <c r="AS10" s="92">
        <v>0</v>
      </c>
      <c r="AT10" s="93">
        <v>0</v>
      </c>
      <c r="AU10" s="24">
        <v>3</v>
      </c>
      <c r="AV10" s="24">
        <v>0</v>
      </c>
      <c r="AW10" s="37">
        <v>0</v>
      </c>
      <c r="AX10" s="92">
        <v>0</v>
      </c>
      <c r="AY10" s="92">
        <v>0</v>
      </c>
      <c r="AZ10" s="93">
        <v>0</v>
      </c>
      <c r="BA10" s="92">
        <v>0</v>
      </c>
      <c r="BB10" s="92">
        <v>0</v>
      </c>
      <c r="BC10" s="93">
        <v>0</v>
      </c>
      <c r="BD10" s="92">
        <v>0</v>
      </c>
      <c r="BE10" s="92">
        <v>0</v>
      </c>
      <c r="BF10" s="93">
        <v>0</v>
      </c>
      <c r="BG10" s="24">
        <v>8</v>
      </c>
      <c r="BH10" s="24">
        <v>0</v>
      </c>
      <c r="BI10" s="37">
        <v>0</v>
      </c>
      <c r="BJ10" s="92">
        <v>0</v>
      </c>
      <c r="BK10" s="92">
        <v>0</v>
      </c>
      <c r="BL10" s="93">
        <v>0</v>
      </c>
      <c r="BM10" s="92">
        <v>0</v>
      </c>
      <c r="BN10" s="92">
        <v>0</v>
      </c>
      <c r="BO10" s="93">
        <v>0</v>
      </c>
      <c r="BP10" s="24">
        <v>10</v>
      </c>
      <c r="BQ10" s="24">
        <v>0</v>
      </c>
      <c r="BR10" s="37">
        <v>0</v>
      </c>
      <c r="BS10" s="24">
        <v>5</v>
      </c>
      <c r="BT10" s="24">
        <v>0</v>
      </c>
      <c r="BU10" s="37">
        <v>0</v>
      </c>
      <c r="BV10" s="92">
        <v>0</v>
      </c>
      <c r="BW10" s="92">
        <v>0</v>
      </c>
      <c r="BX10" s="93">
        <v>0</v>
      </c>
      <c r="BY10" s="24">
        <v>5</v>
      </c>
      <c r="BZ10" s="24">
        <v>0</v>
      </c>
      <c r="CA10" s="37">
        <v>0</v>
      </c>
      <c r="CB10" s="92">
        <v>0</v>
      </c>
      <c r="CC10" s="92">
        <v>0</v>
      </c>
      <c r="CD10" s="93">
        <v>0</v>
      </c>
      <c r="CE10" s="24">
        <v>2</v>
      </c>
      <c r="CF10" s="24">
        <v>0</v>
      </c>
      <c r="CG10" s="37">
        <v>0</v>
      </c>
      <c r="CH10" s="24">
        <v>17</v>
      </c>
      <c r="CI10" s="24">
        <v>0</v>
      </c>
      <c r="CJ10" s="37">
        <v>0</v>
      </c>
      <c r="CK10" s="24">
        <v>2</v>
      </c>
      <c r="CL10" s="24">
        <v>0</v>
      </c>
      <c r="CM10" s="37">
        <v>0</v>
      </c>
      <c r="CN10" s="34"/>
      <c r="CO10" s="1">
        <f t="shared" si="0"/>
        <v>120</v>
      </c>
      <c r="CP10" s="1">
        <f t="shared" si="1"/>
        <v>0</v>
      </c>
      <c r="CQ10" s="1">
        <f t="shared" si="2"/>
        <v>0</v>
      </c>
      <c r="CR10" s="38"/>
      <c r="CS10" s="1">
        <f t="shared" si="3"/>
        <v>0</v>
      </c>
      <c r="CT10" s="5">
        <v>0</v>
      </c>
      <c r="CU10" s="4">
        <v>0</v>
      </c>
      <c r="CV10" s="36">
        <v>0</v>
      </c>
      <c r="CW10" s="38"/>
      <c r="CX10" s="5">
        <v>0</v>
      </c>
      <c r="CY10" s="4">
        <v>0</v>
      </c>
      <c r="CZ10" s="36">
        <v>0</v>
      </c>
      <c r="DA10" s="38"/>
      <c r="DB10" s="1">
        <f t="shared" si="4"/>
        <v>0</v>
      </c>
      <c r="DC10" s="5">
        <v>0</v>
      </c>
      <c r="DD10" s="4">
        <v>0</v>
      </c>
      <c r="DE10" s="36">
        <v>0</v>
      </c>
      <c r="DF10" s="38"/>
      <c r="DG10" s="5">
        <v>0</v>
      </c>
      <c r="DH10" s="4">
        <v>0</v>
      </c>
      <c r="DI10" s="36">
        <v>0</v>
      </c>
    </row>
    <row r="11" spans="1:113" ht="24" customHeight="1" x14ac:dyDescent="0.25">
      <c r="A11" s="91" t="s">
        <v>282</v>
      </c>
      <c r="B11" s="32">
        <v>1</v>
      </c>
      <c r="C11" s="32">
        <v>0</v>
      </c>
      <c r="D11" s="37">
        <v>0</v>
      </c>
      <c r="E11" s="92">
        <v>0</v>
      </c>
      <c r="F11" s="92">
        <v>0</v>
      </c>
      <c r="G11" s="93">
        <v>0</v>
      </c>
      <c r="H11" s="24">
        <v>2</v>
      </c>
      <c r="I11" s="24">
        <v>0</v>
      </c>
      <c r="J11" s="37">
        <v>0</v>
      </c>
      <c r="K11" s="92">
        <v>0</v>
      </c>
      <c r="L11" s="92">
        <v>0</v>
      </c>
      <c r="M11" s="93">
        <v>0</v>
      </c>
      <c r="N11" s="24">
        <v>13</v>
      </c>
      <c r="O11" s="24">
        <v>0</v>
      </c>
      <c r="P11" s="37">
        <v>0</v>
      </c>
      <c r="Q11" s="24">
        <v>18</v>
      </c>
      <c r="R11" s="24">
        <v>0</v>
      </c>
      <c r="S11" s="37">
        <v>0</v>
      </c>
      <c r="T11" s="92">
        <v>0</v>
      </c>
      <c r="U11" s="92">
        <v>0</v>
      </c>
      <c r="V11" s="93">
        <v>0</v>
      </c>
      <c r="W11" s="24">
        <v>7</v>
      </c>
      <c r="X11" s="24">
        <v>0</v>
      </c>
      <c r="Y11" s="37">
        <v>0</v>
      </c>
      <c r="Z11" s="92">
        <v>0</v>
      </c>
      <c r="AA11" s="92">
        <v>0</v>
      </c>
      <c r="AB11" s="93">
        <v>0</v>
      </c>
      <c r="AC11" s="24">
        <v>3</v>
      </c>
      <c r="AD11" s="24">
        <v>0</v>
      </c>
      <c r="AE11" s="37">
        <v>0</v>
      </c>
      <c r="AF11" s="24">
        <v>4</v>
      </c>
      <c r="AG11" s="24">
        <v>0</v>
      </c>
      <c r="AH11" s="37">
        <v>0</v>
      </c>
      <c r="AI11" s="24">
        <v>3</v>
      </c>
      <c r="AJ11" s="24">
        <v>0</v>
      </c>
      <c r="AK11" s="37">
        <v>0</v>
      </c>
      <c r="AL11" s="92">
        <v>0</v>
      </c>
      <c r="AM11" s="92">
        <v>0</v>
      </c>
      <c r="AN11" s="93">
        <v>0</v>
      </c>
      <c r="AO11" s="24">
        <v>17</v>
      </c>
      <c r="AP11" s="24">
        <v>0</v>
      </c>
      <c r="AQ11" s="37">
        <v>0</v>
      </c>
      <c r="AR11" s="92">
        <v>0</v>
      </c>
      <c r="AS11" s="92">
        <v>0</v>
      </c>
      <c r="AT11" s="93">
        <v>0</v>
      </c>
      <c r="AU11" s="24">
        <v>3</v>
      </c>
      <c r="AV11" s="24">
        <v>0</v>
      </c>
      <c r="AW11" s="37">
        <v>0</v>
      </c>
      <c r="AX11" s="92">
        <v>0</v>
      </c>
      <c r="AY11" s="92">
        <v>0</v>
      </c>
      <c r="AZ11" s="93">
        <v>0</v>
      </c>
      <c r="BA11" s="92">
        <v>0</v>
      </c>
      <c r="BB11" s="92">
        <v>0</v>
      </c>
      <c r="BC11" s="93">
        <v>0</v>
      </c>
      <c r="BD11" s="92">
        <v>0</v>
      </c>
      <c r="BE11" s="92">
        <v>0</v>
      </c>
      <c r="BF11" s="93">
        <v>0</v>
      </c>
      <c r="BG11" s="24">
        <v>8</v>
      </c>
      <c r="BH11" s="24">
        <v>0</v>
      </c>
      <c r="BI11" s="37">
        <v>0</v>
      </c>
      <c r="BJ11" s="92">
        <v>0</v>
      </c>
      <c r="BK11" s="92">
        <v>0</v>
      </c>
      <c r="BL11" s="93">
        <v>0</v>
      </c>
      <c r="BM11" s="92">
        <v>0</v>
      </c>
      <c r="BN11" s="92">
        <v>0</v>
      </c>
      <c r="BO11" s="93">
        <v>0</v>
      </c>
      <c r="BP11" s="24">
        <v>10</v>
      </c>
      <c r="BQ11" s="24">
        <v>0</v>
      </c>
      <c r="BR11" s="37">
        <v>0</v>
      </c>
      <c r="BS11" s="24">
        <v>5</v>
      </c>
      <c r="BT11" s="24">
        <v>0</v>
      </c>
      <c r="BU11" s="37">
        <v>0</v>
      </c>
      <c r="BV11" s="92">
        <v>0</v>
      </c>
      <c r="BW11" s="92">
        <v>0</v>
      </c>
      <c r="BX11" s="93">
        <v>0</v>
      </c>
      <c r="BY11" s="24">
        <v>5</v>
      </c>
      <c r="BZ11" s="24">
        <v>0</v>
      </c>
      <c r="CA11" s="37">
        <v>0</v>
      </c>
      <c r="CB11" s="92">
        <v>0</v>
      </c>
      <c r="CC11" s="92">
        <v>0</v>
      </c>
      <c r="CD11" s="93">
        <v>0</v>
      </c>
      <c r="CE11" s="24">
        <v>2</v>
      </c>
      <c r="CF11" s="24">
        <v>0</v>
      </c>
      <c r="CG11" s="37">
        <v>0</v>
      </c>
      <c r="CH11" s="24">
        <v>17</v>
      </c>
      <c r="CI11" s="24">
        <v>0</v>
      </c>
      <c r="CJ11" s="37">
        <v>0</v>
      </c>
      <c r="CK11" s="24">
        <v>2</v>
      </c>
      <c r="CL11" s="24">
        <v>0</v>
      </c>
      <c r="CM11" s="37">
        <v>0</v>
      </c>
      <c r="CN11" s="34"/>
      <c r="CO11" s="1">
        <f t="shared" si="0"/>
        <v>120</v>
      </c>
      <c r="CP11" s="1">
        <f t="shared" si="1"/>
        <v>0</v>
      </c>
      <c r="CQ11" s="1">
        <f t="shared" si="2"/>
        <v>0</v>
      </c>
      <c r="CR11" s="38"/>
      <c r="CS11" s="1">
        <f t="shared" si="3"/>
        <v>0</v>
      </c>
      <c r="CT11" s="5">
        <v>0</v>
      </c>
      <c r="CU11" s="4">
        <v>0</v>
      </c>
      <c r="CV11" s="36">
        <v>0</v>
      </c>
      <c r="CW11" s="38"/>
      <c r="CX11" s="5">
        <v>0</v>
      </c>
      <c r="CY11" s="4">
        <v>0</v>
      </c>
      <c r="CZ11" s="36">
        <v>0</v>
      </c>
      <c r="DA11" s="38"/>
      <c r="DB11" s="1">
        <f t="shared" si="4"/>
        <v>0</v>
      </c>
      <c r="DC11" s="5">
        <v>0</v>
      </c>
      <c r="DD11" s="4">
        <v>0</v>
      </c>
      <c r="DE11" s="36">
        <v>0</v>
      </c>
      <c r="DF11" s="38"/>
      <c r="DG11" s="5">
        <v>0</v>
      </c>
      <c r="DH11" s="4">
        <v>0</v>
      </c>
      <c r="DI11" s="36">
        <v>0</v>
      </c>
    </row>
    <row r="12" spans="1:113" ht="24" customHeight="1" x14ac:dyDescent="0.25">
      <c r="A12" s="91" t="s">
        <v>275</v>
      </c>
      <c r="B12" s="32">
        <v>1</v>
      </c>
      <c r="C12" s="32">
        <v>0</v>
      </c>
      <c r="D12" s="37">
        <v>0</v>
      </c>
      <c r="E12" s="92">
        <v>0</v>
      </c>
      <c r="F12" s="92">
        <v>0</v>
      </c>
      <c r="G12" s="93">
        <v>0</v>
      </c>
      <c r="H12" s="24">
        <v>2</v>
      </c>
      <c r="I12" s="24">
        <v>0</v>
      </c>
      <c r="J12" s="37">
        <v>0</v>
      </c>
      <c r="K12" s="92">
        <v>0</v>
      </c>
      <c r="L12" s="92">
        <v>0</v>
      </c>
      <c r="M12" s="93">
        <v>0</v>
      </c>
      <c r="N12" s="24">
        <v>13</v>
      </c>
      <c r="O12" s="24">
        <v>0</v>
      </c>
      <c r="P12" s="37">
        <v>0</v>
      </c>
      <c r="Q12" s="24">
        <v>18</v>
      </c>
      <c r="R12" s="24">
        <v>0</v>
      </c>
      <c r="S12" s="37">
        <v>0</v>
      </c>
      <c r="T12" s="92">
        <v>0</v>
      </c>
      <c r="U12" s="92">
        <v>0</v>
      </c>
      <c r="V12" s="93">
        <v>0</v>
      </c>
      <c r="W12" s="24">
        <v>7</v>
      </c>
      <c r="X12" s="24">
        <v>0</v>
      </c>
      <c r="Y12" s="37">
        <v>0</v>
      </c>
      <c r="Z12" s="92">
        <v>0</v>
      </c>
      <c r="AA12" s="92">
        <v>0</v>
      </c>
      <c r="AB12" s="93">
        <v>0</v>
      </c>
      <c r="AC12" s="24">
        <v>3</v>
      </c>
      <c r="AD12" s="24">
        <v>0</v>
      </c>
      <c r="AE12" s="37">
        <v>0</v>
      </c>
      <c r="AF12" s="24">
        <v>4</v>
      </c>
      <c r="AG12" s="24">
        <v>0</v>
      </c>
      <c r="AH12" s="37">
        <v>0</v>
      </c>
      <c r="AI12" s="24">
        <v>3</v>
      </c>
      <c r="AJ12" s="24">
        <v>0</v>
      </c>
      <c r="AK12" s="37">
        <v>0</v>
      </c>
      <c r="AL12" s="92">
        <v>0</v>
      </c>
      <c r="AM12" s="92">
        <v>0</v>
      </c>
      <c r="AN12" s="93">
        <v>0</v>
      </c>
      <c r="AO12" s="24">
        <v>17</v>
      </c>
      <c r="AP12" s="24">
        <v>0</v>
      </c>
      <c r="AQ12" s="37">
        <v>0</v>
      </c>
      <c r="AR12" s="92">
        <v>0</v>
      </c>
      <c r="AS12" s="92">
        <v>0</v>
      </c>
      <c r="AT12" s="93">
        <v>0</v>
      </c>
      <c r="AU12" s="24">
        <v>3</v>
      </c>
      <c r="AV12" s="24">
        <v>0</v>
      </c>
      <c r="AW12" s="37">
        <v>0</v>
      </c>
      <c r="AX12" s="92">
        <v>0</v>
      </c>
      <c r="AY12" s="92">
        <v>0</v>
      </c>
      <c r="AZ12" s="93">
        <v>0</v>
      </c>
      <c r="BA12" s="92">
        <v>0</v>
      </c>
      <c r="BB12" s="92">
        <v>0</v>
      </c>
      <c r="BC12" s="93">
        <v>0</v>
      </c>
      <c r="BD12" s="92">
        <v>0</v>
      </c>
      <c r="BE12" s="92">
        <v>0</v>
      </c>
      <c r="BF12" s="93">
        <v>0</v>
      </c>
      <c r="BG12" s="24">
        <v>8</v>
      </c>
      <c r="BH12" s="24">
        <v>0</v>
      </c>
      <c r="BI12" s="37">
        <v>0</v>
      </c>
      <c r="BJ12" s="92">
        <v>0</v>
      </c>
      <c r="BK12" s="92">
        <v>0</v>
      </c>
      <c r="BL12" s="93">
        <v>0</v>
      </c>
      <c r="BM12" s="92">
        <v>0</v>
      </c>
      <c r="BN12" s="92">
        <v>0</v>
      </c>
      <c r="BO12" s="93">
        <v>0</v>
      </c>
      <c r="BP12" s="24">
        <v>10</v>
      </c>
      <c r="BQ12" s="24">
        <v>0</v>
      </c>
      <c r="BR12" s="37">
        <v>0</v>
      </c>
      <c r="BS12" s="24">
        <v>5</v>
      </c>
      <c r="BT12" s="24">
        <v>0</v>
      </c>
      <c r="BU12" s="37">
        <v>0</v>
      </c>
      <c r="BV12" s="92">
        <v>0</v>
      </c>
      <c r="BW12" s="92">
        <v>0</v>
      </c>
      <c r="BX12" s="93">
        <v>0</v>
      </c>
      <c r="BY12" s="24">
        <v>5</v>
      </c>
      <c r="BZ12" s="24">
        <v>0</v>
      </c>
      <c r="CA12" s="37">
        <v>0</v>
      </c>
      <c r="CB12" s="92">
        <v>0</v>
      </c>
      <c r="CC12" s="92">
        <v>0</v>
      </c>
      <c r="CD12" s="93">
        <v>0</v>
      </c>
      <c r="CE12" s="24">
        <v>2</v>
      </c>
      <c r="CF12" s="24">
        <v>0</v>
      </c>
      <c r="CG12" s="37">
        <v>0</v>
      </c>
      <c r="CH12" s="24">
        <v>17</v>
      </c>
      <c r="CI12" s="24">
        <v>0</v>
      </c>
      <c r="CJ12" s="37">
        <v>0</v>
      </c>
      <c r="CK12" s="24">
        <v>2</v>
      </c>
      <c r="CL12" s="24">
        <v>0</v>
      </c>
      <c r="CM12" s="37">
        <v>0</v>
      </c>
      <c r="CN12" s="34"/>
      <c r="CO12" s="1">
        <f t="shared" si="0"/>
        <v>120</v>
      </c>
      <c r="CP12" s="1">
        <f t="shared" si="1"/>
        <v>0</v>
      </c>
      <c r="CQ12" s="1">
        <f t="shared" si="2"/>
        <v>0</v>
      </c>
      <c r="CR12" s="38"/>
      <c r="CS12" s="1">
        <f t="shared" si="3"/>
        <v>0</v>
      </c>
      <c r="CT12" s="5">
        <v>0</v>
      </c>
      <c r="CU12" s="4">
        <v>0</v>
      </c>
      <c r="CV12" s="36">
        <v>0</v>
      </c>
      <c r="CW12" s="38"/>
      <c r="CX12" s="5">
        <v>0</v>
      </c>
      <c r="CY12" s="4">
        <v>0</v>
      </c>
      <c r="CZ12" s="36">
        <v>0</v>
      </c>
      <c r="DA12" s="38"/>
      <c r="DB12" s="1">
        <f t="shared" si="4"/>
        <v>0</v>
      </c>
      <c r="DC12" s="5">
        <v>0</v>
      </c>
      <c r="DD12" s="4">
        <v>0</v>
      </c>
      <c r="DE12" s="36">
        <v>0</v>
      </c>
      <c r="DF12" s="38"/>
      <c r="DG12" s="5">
        <v>0</v>
      </c>
      <c r="DH12" s="4">
        <v>0</v>
      </c>
      <c r="DI12" s="36">
        <v>0</v>
      </c>
    </row>
    <row r="13" spans="1:113" ht="24" customHeight="1" x14ac:dyDescent="0.25">
      <c r="A13" s="91" t="s">
        <v>276</v>
      </c>
      <c r="B13" s="32">
        <v>1</v>
      </c>
      <c r="C13" s="32">
        <v>0</v>
      </c>
      <c r="D13" s="37">
        <v>0</v>
      </c>
      <c r="E13" s="92">
        <v>0</v>
      </c>
      <c r="F13" s="92">
        <v>0</v>
      </c>
      <c r="G13" s="93">
        <v>0</v>
      </c>
      <c r="H13" s="24">
        <v>2</v>
      </c>
      <c r="I13" s="24">
        <v>0</v>
      </c>
      <c r="J13" s="37">
        <v>0</v>
      </c>
      <c r="K13" s="92">
        <v>0</v>
      </c>
      <c r="L13" s="92">
        <v>0</v>
      </c>
      <c r="M13" s="93">
        <v>0</v>
      </c>
      <c r="N13" s="24">
        <v>13</v>
      </c>
      <c r="O13" s="24">
        <v>0</v>
      </c>
      <c r="P13" s="37">
        <v>0</v>
      </c>
      <c r="Q13" s="88">
        <v>18</v>
      </c>
      <c r="R13" s="88">
        <v>4</v>
      </c>
      <c r="S13" s="87">
        <v>3</v>
      </c>
      <c r="T13" s="92">
        <v>0</v>
      </c>
      <c r="U13" s="92">
        <v>0</v>
      </c>
      <c r="V13" s="93">
        <v>0</v>
      </c>
      <c r="W13" s="24">
        <v>7</v>
      </c>
      <c r="X13" s="24">
        <v>0</v>
      </c>
      <c r="Y13" s="37">
        <v>0</v>
      </c>
      <c r="Z13" s="92">
        <v>0</v>
      </c>
      <c r="AA13" s="92">
        <v>0</v>
      </c>
      <c r="AB13" s="93">
        <v>0</v>
      </c>
      <c r="AC13" s="88">
        <v>3</v>
      </c>
      <c r="AD13" s="88">
        <v>3</v>
      </c>
      <c r="AE13" s="87">
        <v>0</v>
      </c>
      <c r="AF13" s="24">
        <v>4</v>
      </c>
      <c r="AG13" s="24">
        <v>0</v>
      </c>
      <c r="AH13" s="37">
        <v>0</v>
      </c>
      <c r="AI13" s="24">
        <v>3</v>
      </c>
      <c r="AJ13" s="24">
        <v>0</v>
      </c>
      <c r="AK13" s="37">
        <v>0</v>
      </c>
      <c r="AL13" s="92">
        <v>0</v>
      </c>
      <c r="AM13" s="92">
        <v>0</v>
      </c>
      <c r="AN13" s="93">
        <v>0</v>
      </c>
      <c r="AO13" s="24">
        <v>17</v>
      </c>
      <c r="AP13" s="24">
        <v>0</v>
      </c>
      <c r="AQ13" s="37">
        <v>0</v>
      </c>
      <c r="AR13" s="92">
        <v>0</v>
      </c>
      <c r="AS13" s="92">
        <v>0</v>
      </c>
      <c r="AT13" s="93">
        <v>0</v>
      </c>
      <c r="AU13" s="88">
        <v>3</v>
      </c>
      <c r="AV13" s="88">
        <v>1</v>
      </c>
      <c r="AW13" s="87">
        <v>0</v>
      </c>
      <c r="AX13" s="92">
        <v>0</v>
      </c>
      <c r="AY13" s="92">
        <v>0</v>
      </c>
      <c r="AZ13" s="93">
        <v>0</v>
      </c>
      <c r="BA13" s="92">
        <v>0</v>
      </c>
      <c r="BB13" s="92">
        <v>0</v>
      </c>
      <c r="BC13" s="93">
        <v>0</v>
      </c>
      <c r="BD13" s="92">
        <v>0</v>
      </c>
      <c r="BE13" s="92">
        <v>0</v>
      </c>
      <c r="BF13" s="93">
        <v>0</v>
      </c>
      <c r="BG13" s="24">
        <v>8</v>
      </c>
      <c r="BH13" s="24">
        <v>0</v>
      </c>
      <c r="BI13" s="37">
        <v>0</v>
      </c>
      <c r="BJ13" s="92">
        <v>0</v>
      </c>
      <c r="BK13" s="92">
        <v>0</v>
      </c>
      <c r="BL13" s="93">
        <v>0</v>
      </c>
      <c r="BM13" s="92">
        <v>0</v>
      </c>
      <c r="BN13" s="92">
        <v>0</v>
      </c>
      <c r="BO13" s="93">
        <v>0</v>
      </c>
      <c r="BP13" s="88">
        <v>10</v>
      </c>
      <c r="BQ13" s="88">
        <v>3</v>
      </c>
      <c r="BR13" s="87">
        <v>0</v>
      </c>
      <c r="BS13" s="24">
        <v>5</v>
      </c>
      <c r="BT13" s="24">
        <v>0</v>
      </c>
      <c r="BU13" s="37">
        <v>0</v>
      </c>
      <c r="BV13" s="92">
        <v>0</v>
      </c>
      <c r="BW13" s="92">
        <v>0</v>
      </c>
      <c r="BX13" s="93">
        <v>0</v>
      </c>
      <c r="BY13" s="24">
        <v>5</v>
      </c>
      <c r="BZ13" s="24">
        <v>0</v>
      </c>
      <c r="CA13" s="37">
        <v>0</v>
      </c>
      <c r="CB13" s="92">
        <v>0</v>
      </c>
      <c r="CC13" s="92">
        <v>0</v>
      </c>
      <c r="CD13" s="93">
        <v>0</v>
      </c>
      <c r="CE13" s="24">
        <v>2</v>
      </c>
      <c r="CF13" s="24">
        <v>0</v>
      </c>
      <c r="CG13" s="37">
        <v>0</v>
      </c>
      <c r="CH13" s="24">
        <v>17</v>
      </c>
      <c r="CI13" s="24">
        <v>0</v>
      </c>
      <c r="CJ13" s="37">
        <v>0</v>
      </c>
      <c r="CK13" s="24">
        <v>2</v>
      </c>
      <c r="CL13" s="24">
        <v>0</v>
      </c>
      <c r="CM13" s="37">
        <v>0</v>
      </c>
      <c r="CN13" s="34"/>
      <c r="CO13" s="1">
        <f t="shared" si="0"/>
        <v>120</v>
      </c>
      <c r="CP13" s="94">
        <f t="shared" si="1"/>
        <v>11</v>
      </c>
      <c r="CQ13" s="94">
        <f t="shared" si="2"/>
        <v>3</v>
      </c>
      <c r="CR13" s="38"/>
      <c r="CS13" s="1">
        <f t="shared" si="3"/>
        <v>11</v>
      </c>
      <c r="CT13" s="5">
        <v>0</v>
      </c>
      <c r="CU13" s="4">
        <v>1</v>
      </c>
      <c r="CV13" s="36">
        <v>10</v>
      </c>
      <c r="CW13" s="38"/>
      <c r="CX13" s="5">
        <v>0</v>
      </c>
      <c r="CY13" s="4">
        <v>0</v>
      </c>
      <c r="CZ13" s="36">
        <v>11</v>
      </c>
      <c r="DA13" s="38"/>
      <c r="DB13" s="1">
        <f t="shared" si="4"/>
        <v>3</v>
      </c>
      <c r="DC13" s="5">
        <v>0</v>
      </c>
      <c r="DD13" s="4">
        <v>0</v>
      </c>
      <c r="DE13" s="36">
        <v>3</v>
      </c>
      <c r="DF13" s="38"/>
      <c r="DG13" s="5">
        <v>0</v>
      </c>
      <c r="DH13" s="4">
        <v>0</v>
      </c>
      <c r="DI13" s="36">
        <v>3</v>
      </c>
    </row>
    <row r="14" spans="1:113" ht="24" customHeight="1" x14ac:dyDescent="0.25">
      <c r="A14" s="91" t="s">
        <v>277</v>
      </c>
      <c r="B14" s="89">
        <v>1</v>
      </c>
      <c r="C14" s="89">
        <v>1</v>
      </c>
      <c r="D14" s="87">
        <v>1</v>
      </c>
      <c r="E14" s="92">
        <v>0</v>
      </c>
      <c r="F14" s="92">
        <v>0</v>
      </c>
      <c r="G14" s="93">
        <v>0</v>
      </c>
      <c r="H14" s="24">
        <v>2</v>
      </c>
      <c r="I14" s="24">
        <v>0</v>
      </c>
      <c r="J14" s="37">
        <v>0</v>
      </c>
      <c r="K14" s="92">
        <v>0</v>
      </c>
      <c r="L14" s="92">
        <v>0</v>
      </c>
      <c r="M14" s="93">
        <v>0</v>
      </c>
      <c r="N14" s="88">
        <v>13</v>
      </c>
      <c r="O14" s="88">
        <v>3</v>
      </c>
      <c r="P14" s="87">
        <v>0</v>
      </c>
      <c r="Q14" s="88">
        <v>18</v>
      </c>
      <c r="R14" s="88">
        <v>4</v>
      </c>
      <c r="S14" s="87">
        <v>2</v>
      </c>
      <c r="T14" s="92">
        <v>0</v>
      </c>
      <c r="U14" s="92">
        <v>0</v>
      </c>
      <c r="V14" s="93">
        <v>0</v>
      </c>
      <c r="W14" s="88">
        <v>7</v>
      </c>
      <c r="X14" s="88">
        <v>1</v>
      </c>
      <c r="Y14" s="87">
        <v>0</v>
      </c>
      <c r="Z14" s="92">
        <v>0</v>
      </c>
      <c r="AA14" s="92">
        <v>0</v>
      </c>
      <c r="AB14" s="93">
        <v>0</v>
      </c>
      <c r="AC14" s="24">
        <v>3</v>
      </c>
      <c r="AD14" s="24">
        <v>0</v>
      </c>
      <c r="AE14" s="37">
        <v>0</v>
      </c>
      <c r="AF14" s="88">
        <v>4</v>
      </c>
      <c r="AG14" s="88">
        <v>2</v>
      </c>
      <c r="AH14" s="87">
        <v>2</v>
      </c>
      <c r="AI14" s="24">
        <v>3</v>
      </c>
      <c r="AJ14" s="24">
        <v>0</v>
      </c>
      <c r="AK14" s="87">
        <v>2</v>
      </c>
      <c r="AL14" s="92">
        <v>0</v>
      </c>
      <c r="AM14" s="92">
        <v>0</v>
      </c>
      <c r="AN14" s="93">
        <v>0</v>
      </c>
      <c r="AO14" s="88">
        <v>17</v>
      </c>
      <c r="AP14" s="88">
        <v>1</v>
      </c>
      <c r="AQ14" s="87">
        <v>0</v>
      </c>
      <c r="AR14" s="92">
        <v>0</v>
      </c>
      <c r="AS14" s="92">
        <v>0</v>
      </c>
      <c r="AT14" s="93">
        <v>0</v>
      </c>
      <c r="AU14" s="24">
        <v>3</v>
      </c>
      <c r="AV14" s="24">
        <v>0</v>
      </c>
      <c r="AW14" s="37">
        <v>0</v>
      </c>
      <c r="AX14" s="92">
        <v>0</v>
      </c>
      <c r="AY14" s="92">
        <v>0</v>
      </c>
      <c r="AZ14" s="93">
        <v>0</v>
      </c>
      <c r="BA14" s="92">
        <v>0</v>
      </c>
      <c r="BB14" s="92">
        <v>0</v>
      </c>
      <c r="BC14" s="93">
        <v>0</v>
      </c>
      <c r="BD14" s="92">
        <v>0</v>
      </c>
      <c r="BE14" s="92">
        <v>0</v>
      </c>
      <c r="BF14" s="93">
        <v>0</v>
      </c>
      <c r="BG14" s="88">
        <v>8</v>
      </c>
      <c r="BH14" s="88">
        <v>2</v>
      </c>
      <c r="BI14" s="87">
        <v>0</v>
      </c>
      <c r="BJ14" s="92">
        <v>0</v>
      </c>
      <c r="BK14" s="92">
        <v>0</v>
      </c>
      <c r="BL14" s="93">
        <v>0</v>
      </c>
      <c r="BM14" s="92">
        <v>0</v>
      </c>
      <c r="BN14" s="92">
        <v>0</v>
      </c>
      <c r="BO14" s="93">
        <v>0</v>
      </c>
      <c r="BP14" s="88">
        <v>10</v>
      </c>
      <c r="BQ14" s="88">
        <v>2</v>
      </c>
      <c r="BR14" s="87">
        <v>2</v>
      </c>
      <c r="BS14" s="88">
        <v>5</v>
      </c>
      <c r="BT14" s="88">
        <v>3</v>
      </c>
      <c r="BU14" s="87">
        <v>0</v>
      </c>
      <c r="BV14" s="92">
        <v>0</v>
      </c>
      <c r="BW14" s="92">
        <v>0</v>
      </c>
      <c r="BX14" s="93">
        <v>0</v>
      </c>
      <c r="BY14" s="24">
        <v>5</v>
      </c>
      <c r="BZ14" s="24">
        <v>0</v>
      </c>
      <c r="CA14" s="37">
        <v>0</v>
      </c>
      <c r="CB14" s="92">
        <v>0</v>
      </c>
      <c r="CC14" s="92">
        <v>0</v>
      </c>
      <c r="CD14" s="93">
        <v>0</v>
      </c>
      <c r="CE14" s="24">
        <v>2</v>
      </c>
      <c r="CF14" s="24">
        <v>0</v>
      </c>
      <c r="CG14" s="37">
        <v>0</v>
      </c>
      <c r="CH14" s="24">
        <v>17</v>
      </c>
      <c r="CI14" s="24">
        <v>0</v>
      </c>
      <c r="CJ14" s="37">
        <v>0</v>
      </c>
      <c r="CK14" s="24">
        <v>2</v>
      </c>
      <c r="CL14" s="24">
        <v>0</v>
      </c>
      <c r="CM14" s="37">
        <v>0</v>
      </c>
      <c r="CN14" s="34"/>
      <c r="CO14" s="1">
        <f t="shared" si="0"/>
        <v>120</v>
      </c>
      <c r="CP14" s="94">
        <f t="shared" si="1"/>
        <v>19</v>
      </c>
      <c r="CQ14" s="94">
        <f t="shared" si="2"/>
        <v>9</v>
      </c>
      <c r="CR14" s="38"/>
      <c r="CS14" s="1">
        <f t="shared" si="3"/>
        <v>19</v>
      </c>
      <c r="CT14" s="5">
        <v>1</v>
      </c>
      <c r="CU14" s="4">
        <v>2</v>
      </c>
      <c r="CV14" s="36">
        <v>16</v>
      </c>
      <c r="CW14" s="38"/>
      <c r="CX14" s="5">
        <v>0</v>
      </c>
      <c r="CY14" s="4">
        <v>0</v>
      </c>
      <c r="CZ14" s="36">
        <v>19</v>
      </c>
      <c r="DA14" s="38"/>
      <c r="DB14" s="1">
        <f t="shared" si="4"/>
        <v>9</v>
      </c>
      <c r="DC14" s="5">
        <v>0</v>
      </c>
      <c r="DD14" s="4">
        <v>6</v>
      </c>
      <c r="DE14" s="36">
        <v>3</v>
      </c>
      <c r="DF14" s="38"/>
      <c r="DG14" s="5">
        <v>0</v>
      </c>
      <c r="DH14" s="4">
        <v>0</v>
      </c>
      <c r="DI14" s="36">
        <v>9</v>
      </c>
    </row>
    <row r="15" spans="1:113" ht="24" customHeight="1" x14ac:dyDescent="0.25">
      <c r="A15" s="91" t="s">
        <v>283</v>
      </c>
      <c r="B15" s="89">
        <v>1</v>
      </c>
      <c r="C15" s="89">
        <v>1</v>
      </c>
      <c r="D15" s="87">
        <v>1</v>
      </c>
      <c r="E15" s="92">
        <v>0</v>
      </c>
      <c r="F15" s="92">
        <v>0</v>
      </c>
      <c r="G15" s="93">
        <v>0</v>
      </c>
      <c r="H15" s="24">
        <v>2</v>
      </c>
      <c r="I15" s="24">
        <v>0</v>
      </c>
      <c r="J15" s="37">
        <v>0</v>
      </c>
      <c r="K15" s="92">
        <v>0</v>
      </c>
      <c r="L15" s="92">
        <v>0</v>
      </c>
      <c r="M15" s="93">
        <v>0</v>
      </c>
      <c r="N15" s="88">
        <v>13</v>
      </c>
      <c r="O15" s="88">
        <v>4</v>
      </c>
      <c r="P15" s="87">
        <v>0</v>
      </c>
      <c r="Q15" s="88">
        <v>18</v>
      </c>
      <c r="R15" s="88">
        <v>5</v>
      </c>
      <c r="S15" s="87">
        <v>0</v>
      </c>
      <c r="T15" s="92">
        <v>0</v>
      </c>
      <c r="U15" s="92">
        <v>0</v>
      </c>
      <c r="V15" s="93">
        <v>0</v>
      </c>
      <c r="W15" s="88">
        <v>7</v>
      </c>
      <c r="X15" s="88">
        <v>5</v>
      </c>
      <c r="Y15" s="87">
        <v>3</v>
      </c>
      <c r="Z15" s="92">
        <v>0</v>
      </c>
      <c r="AA15" s="92">
        <v>0</v>
      </c>
      <c r="AB15" s="93">
        <v>0</v>
      </c>
      <c r="AC15" s="24">
        <v>3</v>
      </c>
      <c r="AD15" s="24">
        <v>0</v>
      </c>
      <c r="AE15" s="37">
        <v>0</v>
      </c>
      <c r="AF15" s="88">
        <v>4</v>
      </c>
      <c r="AG15" s="88">
        <v>3</v>
      </c>
      <c r="AH15" s="87">
        <v>2</v>
      </c>
      <c r="AI15" s="88">
        <v>3</v>
      </c>
      <c r="AJ15" s="88">
        <v>3</v>
      </c>
      <c r="AK15" s="87">
        <v>2</v>
      </c>
      <c r="AL15" s="92">
        <v>0</v>
      </c>
      <c r="AM15" s="92">
        <v>0</v>
      </c>
      <c r="AN15" s="93">
        <v>0</v>
      </c>
      <c r="AO15" s="88">
        <v>17</v>
      </c>
      <c r="AP15" s="88">
        <v>4</v>
      </c>
      <c r="AQ15" s="87">
        <v>1</v>
      </c>
      <c r="AR15" s="92">
        <v>0</v>
      </c>
      <c r="AS15" s="92">
        <v>0</v>
      </c>
      <c r="AT15" s="93">
        <v>0</v>
      </c>
      <c r="AU15" s="88">
        <v>3</v>
      </c>
      <c r="AV15" s="88">
        <v>1</v>
      </c>
      <c r="AW15" s="87">
        <v>1</v>
      </c>
      <c r="AX15" s="92">
        <v>0</v>
      </c>
      <c r="AY15" s="92">
        <v>0</v>
      </c>
      <c r="AZ15" s="93">
        <v>0</v>
      </c>
      <c r="BA15" s="92">
        <v>0</v>
      </c>
      <c r="BB15" s="92">
        <v>0</v>
      </c>
      <c r="BC15" s="93">
        <v>0</v>
      </c>
      <c r="BD15" s="92">
        <v>0</v>
      </c>
      <c r="BE15" s="92">
        <v>0</v>
      </c>
      <c r="BF15" s="93">
        <v>0</v>
      </c>
      <c r="BG15" s="24">
        <v>8</v>
      </c>
      <c r="BH15" s="24">
        <v>0</v>
      </c>
      <c r="BI15" s="37">
        <v>0</v>
      </c>
      <c r="BJ15" s="92">
        <v>0</v>
      </c>
      <c r="BK15" s="92">
        <v>0</v>
      </c>
      <c r="BL15" s="93">
        <v>0</v>
      </c>
      <c r="BM15" s="92">
        <v>0</v>
      </c>
      <c r="BN15" s="92">
        <v>0</v>
      </c>
      <c r="BO15" s="93">
        <v>0</v>
      </c>
      <c r="BP15" s="88">
        <v>10</v>
      </c>
      <c r="BQ15" s="88">
        <v>3</v>
      </c>
      <c r="BR15" s="87">
        <v>3</v>
      </c>
      <c r="BS15" s="88">
        <v>5</v>
      </c>
      <c r="BT15" s="88">
        <v>3</v>
      </c>
      <c r="BU15" s="87">
        <v>2</v>
      </c>
      <c r="BV15" s="92">
        <v>0</v>
      </c>
      <c r="BW15" s="92">
        <v>0</v>
      </c>
      <c r="BX15" s="93">
        <v>0</v>
      </c>
      <c r="BY15" s="24">
        <v>5</v>
      </c>
      <c r="BZ15" s="24">
        <v>0</v>
      </c>
      <c r="CA15" s="37">
        <v>0</v>
      </c>
      <c r="CB15" s="92">
        <v>0</v>
      </c>
      <c r="CC15" s="92">
        <v>0</v>
      </c>
      <c r="CD15" s="93">
        <v>0</v>
      </c>
      <c r="CE15" s="24">
        <v>2</v>
      </c>
      <c r="CF15" s="24">
        <v>0</v>
      </c>
      <c r="CG15" s="37">
        <v>0</v>
      </c>
      <c r="CH15" s="88">
        <v>17</v>
      </c>
      <c r="CI15" s="88">
        <v>4</v>
      </c>
      <c r="CJ15" s="87">
        <v>0</v>
      </c>
      <c r="CK15" s="24">
        <v>2</v>
      </c>
      <c r="CL15" s="24">
        <v>0</v>
      </c>
      <c r="CM15" s="37">
        <v>0</v>
      </c>
      <c r="CN15" s="34"/>
      <c r="CO15" s="1">
        <f t="shared" si="0"/>
        <v>120</v>
      </c>
      <c r="CP15" s="94">
        <f t="shared" si="1"/>
        <v>36</v>
      </c>
      <c r="CQ15" s="94">
        <f t="shared" si="2"/>
        <v>15</v>
      </c>
      <c r="CR15" s="38"/>
      <c r="CS15" s="1">
        <f t="shared" si="3"/>
        <v>36</v>
      </c>
      <c r="CT15" s="5">
        <v>10</v>
      </c>
      <c r="CU15" s="4">
        <v>16</v>
      </c>
      <c r="CV15" s="36">
        <v>10</v>
      </c>
      <c r="CW15" s="38"/>
      <c r="CX15" s="5">
        <v>0</v>
      </c>
      <c r="CY15" s="4">
        <v>0</v>
      </c>
      <c r="CZ15" s="36">
        <v>36</v>
      </c>
      <c r="DA15" s="38"/>
      <c r="DB15" s="1">
        <f t="shared" si="4"/>
        <v>15</v>
      </c>
      <c r="DC15" s="5">
        <v>2</v>
      </c>
      <c r="DD15" s="4">
        <v>8</v>
      </c>
      <c r="DE15" s="36">
        <v>5</v>
      </c>
      <c r="DF15" s="38"/>
      <c r="DG15" s="5">
        <v>0</v>
      </c>
      <c r="DH15" s="4">
        <v>0</v>
      </c>
      <c r="DI15" s="36">
        <v>15</v>
      </c>
    </row>
    <row r="16" spans="1:113" ht="24" customHeight="1" x14ac:dyDescent="0.25">
      <c r="A16" s="91" t="s">
        <v>278</v>
      </c>
      <c r="B16" s="32">
        <v>1</v>
      </c>
      <c r="C16" s="32">
        <v>0</v>
      </c>
      <c r="D16" s="37">
        <v>0</v>
      </c>
      <c r="E16" s="92">
        <v>0</v>
      </c>
      <c r="F16" s="92">
        <v>0</v>
      </c>
      <c r="G16" s="93">
        <v>0</v>
      </c>
      <c r="H16" s="24">
        <v>2</v>
      </c>
      <c r="I16" s="24">
        <v>0</v>
      </c>
      <c r="J16" s="37">
        <v>0</v>
      </c>
      <c r="K16" s="92">
        <v>0</v>
      </c>
      <c r="L16" s="92">
        <v>0</v>
      </c>
      <c r="M16" s="93">
        <v>0</v>
      </c>
      <c r="N16" s="24">
        <v>13</v>
      </c>
      <c r="O16" s="24">
        <v>0</v>
      </c>
      <c r="P16" s="37">
        <v>0</v>
      </c>
      <c r="Q16" s="24">
        <v>18</v>
      </c>
      <c r="R16" s="24">
        <v>0</v>
      </c>
      <c r="S16" s="37">
        <v>0</v>
      </c>
      <c r="T16" s="92">
        <v>0</v>
      </c>
      <c r="U16" s="92">
        <v>0</v>
      </c>
      <c r="V16" s="93">
        <v>0</v>
      </c>
      <c r="W16" s="24">
        <v>7</v>
      </c>
      <c r="X16" s="24">
        <v>0</v>
      </c>
      <c r="Y16" s="37">
        <v>0</v>
      </c>
      <c r="Z16" s="92">
        <v>0</v>
      </c>
      <c r="AA16" s="92">
        <v>0</v>
      </c>
      <c r="AB16" s="93">
        <v>0</v>
      </c>
      <c r="AC16" s="24">
        <v>3</v>
      </c>
      <c r="AD16" s="24">
        <v>0</v>
      </c>
      <c r="AE16" s="37">
        <v>0</v>
      </c>
      <c r="AF16" s="24">
        <v>4</v>
      </c>
      <c r="AG16" s="24">
        <v>0</v>
      </c>
      <c r="AH16" s="37">
        <v>0</v>
      </c>
      <c r="AI16" s="24">
        <v>3</v>
      </c>
      <c r="AJ16" s="24">
        <v>0</v>
      </c>
      <c r="AK16" s="37">
        <v>0</v>
      </c>
      <c r="AL16" s="92">
        <v>0</v>
      </c>
      <c r="AM16" s="92">
        <v>0</v>
      </c>
      <c r="AN16" s="93">
        <v>0</v>
      </c>
      <c r="AO16" s="24">
        <v>17</v>
      </c>
      <c r="AP16" s="24">
        <v>0</v>
      </c>
      <c r="AQ16" s="37">
        <v>0</v>
      </c>
      <c r="AR16" s="92">
        <v>0</v>
      </c>
      <c r="AS16" s="92">
        <v>0</v>
      </c>
      <c r="AT16" s="93">
        <v>0</v>
      </c>
      <c r="AU16" s="24">
        <v>3</v>
      </c>
      <c r="AV16" s="24">
        <v>0</v>
      </c>
      <c r="AW16" s="37">
        <v>0</v>
      </c>
      <c r="AX16" s="92">
        <v>0</v>
      </c>
      <c r="AY16" s="92">
        <v>0</v>
      </c>
      <c r="AZ16" s="93">
        <v>0</v>
      </c>
      <c r="BA16" s="92">
        <v>0</v>
      </c>
      <c r="BB16" s="92">
        <v>0</v>
      </c>
      <c r="BC16" s="93">
        <v>0</v>
      </c>
      <c r="BD16" s="92">
        <v>0</v>
      </c>
      <c r="BE16" s="92">
        <v>0</v>
      </c>
      <c r="BF16" s="93">
        <v>0</v>
      </c>
      <c r="BG16" s="24">
        <v>8</v>
      </c>
      <c r="BH16" s="24">
        <v>0</v>
      </c>
      <c r="BI16" s="37">
        <v>0</v>
      </c>
      <c r="BJ16" s="92">
        <v>0</v>
      </c>
      <c r="BK16" s="92">
        <v>0</v>
      </c>
      <c r="BL16" s="93">
        <v>0</v>
      </c>
      <c r="BM16" s="92">
        <v>0</v>
      </c>
      <c r="BN16" s="92">
        <v>0</v>
      </c>
      <c r="BO16" s="93">
        <v>0</v>
      </c>
      <c r="BP16" s="24">
        <v>10</v>
      </c>
      <c r="BQ16" s="24">
        <v>0</v>
      </c>
      <c r="BR16" s="37">
        <v>0</v>
      </c>
      <c r="BS16" s="24">
        <v>5</v>
      </c>
      <c r="BT16" s="24">
        <v>0</v>
      </c>
      <c r="BU16" s="37">
        <v>0</v>
      </c>
      <c r="BV16" s="92">
        <v>0</v>
      </c>
      <c r="BW16" s="92">
        <v>0</v>
      </c>
      <c r="BX16" s="93">
        <v>0</v>
      </c>
      <c r="BY16" s="24">
        <v>5</v>
      </c>
      <c r="BZ16" s="24">
        <v>0</v>
      </c>
      <c r="CA16" s="37">
        <v>0</v>
      </c>
      <c r="CB16" s="92">
        <v>0</v>
      </c>
      <c r="CC16" s="92">
        <v>0</v>
      </c>
      <c r="CD16" s="93">
        <v>0</v>
      </c>
      <c r="CE16" s="24">
        <v>2</v>
      </c>
      <c r="CF16" s="24">
        <v>0</v>
      </c>
      <c r="CG16" s="37">
        <v>0</v>
      </c>
      <c r="CH16" s="24">
        <v>17</v>
      </c>
      <c r="CI16" s="24">
        <v>0</v>
      </c>
      <c r="CJ16" s="37">
        <v>0</v>
      </c>
      <c r="CK16" s="24">
        <v>2</v>
      </c>
      <c r="CL16" s="24">
        <v>0</v>
      </c>
      <c r="CM16" s="37">
        <v>0</v>
      </c>
      <c r="CN16" s="34"/>
      <c r="CO16" s="1">
        <f t="shared" si="0"/>
        <v>120</v>
      </c>
      <c r="CP16" s="1">
        <f t="shared" si="1"/>
        <v>0</v>
      </c>
      <c r="CQ16" s="1">
        <f t="shared" si="2"/>
        <v>0</v>
      </c>
      <c r="CR16" s="38"/>
      <c r="CS16" s="1">
        <f t="shared" si="3"/>
        <v>0</v>
      </c>
      <c r="CT16" s="5">
        <v>0</v>
      </c>
      <c r="CU16" s="4">
        <v>0</v>
      </c>
      <c r="CV16" s="36">
        <v>0</v>
      </c>
      <c r="CW16" s="38"/>
      <c r="CX16" s="5">
        <v>0</v>
      </c>
      <c r="CY16" s="4">
        <v>0</v>
      </c>
      <c r="CZ16" s="36">
        <v>0</v>
      </c>
      <c r="DA16" s="38"/>
      <c r="DB16" s="1">
        <f t="shared" si="4"/>
        <v>0</v>
      </c>
      <c r="DC16" s="5">
        <v>0</v>
      </c>
      <c r="DD16" s="4">
        <v>0</v>
      </c>
      <c r="DE16" s="36">
        <v>0</v>
      </c>
      <c r="DF16" s="38"/>
      <c r="DG16" s="5">
        <v>0</v>
      </c>
      <c r="DH16" s="4">
        <v>0</v>
      </c>
      <c r="DI16" s="36">
        <v>0</v>
      </c>
    </row>
    <row r="17" spans="1:113" ht="24" customHeight="1" x14ac:dyDescent="0.25">
      <c r="A17" s="91" t="s">
        <v>284</v>
      </c>
      <c r="B17" s="32">
        <v>1</v>
      </c>
      <c r="C17" s="32">
        <v>0</v>
      </c>
      <c r="D17" s="37">
        <v>0</v>
      </c>
      <c r="E17" s="92">
        <v>0</v>
      </c>
      <c r="F17" s="92">
        <v>0</v>
      </c>
      <c r="G17" s="93">
        <v>0</v>
      </c>
      <c r="H17" s="24">
        <v>2</v>
      </c>
      <c r="I17" s="24">
        <v>0</v>
      </c>
      <c r="J17" s="37">
        <v>0</v>
      </c>
      <c r="K17" s="92">
        <v>0</v>
      </c>
      <c r="L17" s="92">
        <v>0</v>
      </c>
      <c r="M17" s="93">
        <v>0</v>
      </c>
      <c r="N17" s="24">
        <v>13</v>
      </c>
      <c r="O17" s="24">
        <v>0</v>
      </c>
      <c r="P17" s="37">
        <v>0</v>
      </c>
      <c r="Q17" s="24">
        <v>18</v>
      </c>
      <c r="R17" s="24">
        <v>0</v>
      </c>
      <c r="S17" s="37">
        <v>0</v>
      </c>
      <c r="T17" s="92">
        <v>0</v>
      </c>
      <c r="U17" s="92">
        <v>0</v>
      </c>
      <c r="V17" s="93">
        <v>0</v>
      </c>
      <c r="W17" s="88">
        <v>7</v>
      </c>
      <c r="X17" s="88">
        <v>5</v>
      </c>
      <c r="Y17" s="87">
        <v>3</v>
      </c>
      <c r="Z17" s="92">
        <v>0</v>
      </c>
      <c r="AA17" s="92">
        <v>0</v>
      </c>
      <c r="AB17" s="93">
        <v>0</v>
      </c>
      <c r="AC17" s="24">
        <v>3</v>
      </c>
      <c r="AD17" s="24">
        <v>0</v>
      </c>
      <c r="AE17" s="37">
        <v>0</v>
      </c>
      <c r="AF17" s="24">
        <v>4</v>
      </c>
      <c r="AG17" s="24">
        <v>0</v>
      </c>
      <c r="AH17" s="37">
        <v>0</v>
      </c>
      <c r="AI17" s="88">
        <v>3</v>
      </c>
      <c r="AJ17" s="88">
        <v>1</v>
      </c>
      <c r="AK17" s="87">
        <v>0</v>
      </c>
      <c r="AL17" s="92">
        <v>0</v>
      </c>
      <c r="AM17" s="92">
        <v>0</v>
      </c>
      <c r="AN17" s="93">
        <v>0</v>
      </c>
      <c r="AO17" s="88">
        <v>17</v>
      </c>
      <c r="AP17" s="88">
        <v>1</v>
      </c>
      <c r="AQ17" s="87">
        <v>0</v>
      </c>
      <c r="AR17" s="92">
        <v>0</v>
      </c>
      <c r="AS17" s="92">
        <v>0</v>
      </c>
      <c r="AT17" s="93">
        <v>0</v>
      </c>
      <c r="AU17" s="88">
        <v>3</v>
      </c>
      <c r="AV17" s="88">
        <v>1</v>
      </c>
      <c r="AW17" s="87">
        <v>1</v>
      </c>
      <c r="AX17" s="92">
        <v>0</v>
      </c>
      <c r="AY17" s="92">
        <v>0</v>
      </c>
      <c r="AZ17" s="93">
        <v>0</v>
      </c>
      <c r="BA17" s="92">
        <v>0</v>
      </c>
      <c r="BB17" s="92">
        <v>0</v>
      </c>
      <c r="BC17" s="93">
        <v>0</v>
      </c>
      <c r="BD17" s="92">
        <v>0</v>
      </c>
      <c r="BE17" s="92">
        <v>0</v>
      </c>
      <c r="BF17" s="93">
        <v>0</v>
      </c>
      <c r="BG17" s="88">
        <v>8</v>
      </c>
      <c r="BH17" s="88">
        <v>6</v>
      </c>
      <c r="BI17" s="87">
        <v>0</v>
      </c>
      <c r="BJ17" s="92">
        <v>0</v>
      </c>
      <c r="BK17" s="92">
        <v>0</v>
      </c>
      <c r="BL17" s="93">
        <v>0</v>
      </c>
      <c r="BM17" s="92">
        <v>0</v>
      </c>
      <c r="BN17" s="92">
        <v>0</v>
      </c>
      <c r="BO17" s="93">
        <v>0</v>
      </c>
      <c r="BP17" s="88">
        <v>10</v>
      </c>
      <c r="BQ17" s="88">
        <v>4</v>
      </c>
      <c r="BR17" s="87">
        <v>1</v>
      </c>
      <c r="BS17" s="24">
        <v>5</v>
      </c>
      <c r="BT17" s="24">
        <v>0</v>
      </c>
      <c r="BU17" s="37">
        <v>0</v>
      </c>
      <c r="BV17" s="92">
        <v>0</v>
      </c>
      <c r="BW17" s="92">
        <v>0</v>
      </c>
      <c r="BX17" s="93">
        <v>0</v>
      </c>
      <c r="BY17" s="24">
        <v>5</v>
      </c>
      <c r="BZ17" s="24">
        <v>0</v>
      </c>
      <c r="CA17" s="37">
        <v>0</v>
      </c>
      <c r="CB17" s="92">
        <v>0</v>
      </c>
      <c r="CC17" s="92">
        <v>0</v>
      </c>
      <c r="CD17" s="93">
        <v>0</v>
      </c>
      <c r="CE17" s="24">
        <v>2</v>
      </c>
      <c r="CF17" s="24">
        <v>0</v>
      </c>
      <c r="CG17" s="37">
        <v>0</v>
      </c>
      <c r="CH17" s="88">
        <v>17</v>
      </c>
      <c r="CI17" s="88">
        <v>2</v>
      </c>
      <c r="CJ17" s="87">
        <v>0</v>
      </c>
      <c r="CK17" s="24">
        <v>2</v>
      </c>
      <c r="CL17" s="24">
        <v>0</v>
      </c>
      <c r="CM17" s="37">
        <v>0</v>
      </c>
      <c r="CN17" s="34"/>
      <c r="CO17" s="1">
        <f t="shared" si="0"/>
        <v>120</v>
      </c>
      <c r="CP17" s="94">
        <f t="shared" si="1"/>
        <v>20</v>
      </c>
      <c r="CQ17" s="94">
        <f t="shared" si="2"/>
        <v>5</v>
      </c>
      <c r="CR17" s="38"/>
      <c r="CS17" s="1">
        <f t="shared" si="3"/>
        <v>20</v>
      </c>
      <c r="CT17" s="5">
        <v>2</v>
      </c>
      <c r="CU17" s="4">
        <v>4</v>
      </c>
      <c r="CV17" s="36">
        <v>14</v>
      </c>
      <c r="CW17" s="38"/>
      <c r="CX17" s="5">
        <v>0</v>
      </c>
      <c r="CY17" s="4">
        <v>0</v>
      </c>
      <c r="CZ17" s="36">
        <v>20</v>
      </c>
      <c r="DA17" s="38"/>
      <c r="DB17" s="1">
        <f t="shared" si="4"/>
        <v>5</v>
      </c>
      <c r="DC17" s="5">
        <v>0</v>
      </c>
      <c r="DD17" s="4">
        <v>1</v>
      </c>
      <c r="DE17" s="36">
        <v>4</v>
      </c>
      <c r="DF17" s="38"/>
      <c r="DG17" s="5">
        <v>0</v>
      </c>
      <c r="DH17" s="4">
        <v>0</v>
      </c>
      <c r="DI17" s="36">
        <v>5</v>
      </c>
    </row>
    <row r="18" spans="1:113" ht="24" customHeight="1" x14ac:dyDescent="0.25">
      <c r="A18" s="91" t="s">
        <v>279</v>
      </c>
      <c r="B18" s="89">
        <v>1</v>
      </c>
      <c r="C18" s="89">
        <v>1</v>
      </c>
      <c r="D18" s="87">
        <v>0</v>
      </c>
      <c r="E18" s="92">
        <v>0</v>
      </c>
      <c r="F18" s="92">
        <v>0</v>
      </c>
      <c r="G18" s="93">
        <v>0</v>
      </c>
      <c r="H18" s="24">
        <v>2</v>
      </c>
      <c r="I18" s="24">
        <v>0</v>
      </c>
      <c r="J18" s="37">
        <v>0</v>
      </c>
      <c r="K18" s="92">
        <v>0</v>
      </c>
      <c r="L18" s="92">
        <v>0</v>
      </c>
      <c r="M18" s="93">
        <v>0</v>
      </c>
      <c r="N18" s="24">
        <v>13</v>
      </c>
      <c r="O18" s="24">
        <v>0</v>
      </c>
      <c r="P18" s="37">
        <v>0</v>
      </c>
      <c r="Q18" s="24">
        <v>18</v>
      </c>
      <c r="R18" s="24">
        <v>0</v>
      </c>
      <c r="S18" s="37">
        <v>0</v>
      </c>
      <c r="T18" s="92">
        <v>0</v>
      </c>
      <c r="U18" s="92">
        <v>0</v>
      </c>
      <c r="V18" s="93">
        <v>0</v>
      </c>
      <c r="W18" s="88">
        <v>7</v>
      </c>
      <c r="X18" s="88">
        <v>6</v>
      </c>
      <c r="Y18" s="87">
        <v>0</v>
      </c>
      <c r="Z18" s="92">
        <v>0</v>
      </c>
      <c r="AA18" s="92">
        <v>0</v>
      </c>
      <c r="AB18" s="93">
        <v>0</v>
      </c>
      <c r="AC18" s="88">
        <v>3</v>
      </c>
      <c r="AD18" s="88">
        <v>3</v>
      </c>
      <c r="AE18" s="87">
        <v>0</v>
      </c>
      <c r="AF18" s="88">
        <v>4</v>
      </c>
      <c r="AG18" s="88">
        <v>4</v>
      </c>
      <c r="AH18" s="87">
        <v>0</v>
      </c>
      <c r="AI18" s="24">
        <v>3</v>
      </c>
      <c r="AJ18" s="24">
        <v>0</v>
      </c>
      <c r="AK18" s="37">
        <v>0</v>
      </c>
      <c r="AL18" s="92">
        <v>0</v>
      </c>
      <c r="AM18" s="92">
        <v>0</v>
      </c>
      <c r="AN18" s="93">
        <v>0</v>
      </c>
      <c r="AO18" s="88">
        <v>17</v>
      </c>
      <c r="AP18" s="88">
        <v>16</v>
      </c>
      <c r="AQ18" s="87">
        <v>0</v>
      </c>
      <c r="AR18" s="92">
        <v>0</v>
      </c>
      <c r="AS18" s="92">
        <v>0</v>
      </c>
      <c r="AT18" s="93">
        <v>0</v>
      </c>
      <c r="AU18" s="88">
        <v>3</v>
      </c>
      <c r="AV18" s="88">
        <v>3</v>
      </c>
      <c r="AW18" s="87">
        <v>0</v>
      </c>
      <c r="AX18" s="92">
        <v>0</v>
      </c>
      <c r="AY18" s="92">
        <v>0</v>
      </c>
      <c r="AZ18" s="93">
        <v>0</v>
      </c>
      <c r="BA18" s="92">
        <v>0</v>
      </c>
      <c r="BB18" s="92">
        <v>0</v>
      </c>
      <c r="BC18" s="93">
        <v>0</v>
      </c>
      <c r="BD18" s="92">
        <v>0</v>
      </c>
      <c r="BE18" s="92">
        <v>0</v>
      </c>
      <c r="BF18" s="93">
        <v>0</v>
      </c>
      <c r="BG18" s="24">
        <v>8</v>
      </c>
      <c r="BH18" s="24">
        <v>0</v>
      </c>
      <c r="BI18" s="37">
        <v>0</v>
      </c>
      <c r="BJ18" s="92">
        <v>0</v>
      </c>
      <c r="BK18" s="92">
        <v>0</v>
      </c>
      <c r="BL18" s="93">
        <v>0</v>
      </c>
      <c r="BM18" s="92">
        <v>0</v>
      </c>
      <c r="BN18" s="92">
        <v>0</v>
      </c>
      <c r="BO18" s="93">
        <v>0</v>
      </c>
      <c r="BP18" s="88">
        <v>10</v>
      </c>
      <c r="BQ18" s="88">
        <v>10</v>
      </c>
      <c r="BR18" s="87">
        <v>0</v>
      </c>
      <c r="BS18" s="88">
        <v>5</v>
      </c>
      <c r="BT18" s="88">
        <v>5</v>
      </c>
      <c r="BU18" s="87">
        <v>0</v>
      </c>
      <c r="BV18" s="92">
        <v>0</v>
      </c>
      <c r="BW18" s="92">
        <v>0</v>
      </c>
      <c r="BX18" s="93">
        <v>0</v>
      </c>
      <c r="BY18" s="88">
        <v>5</v>
      </c>
      <c r="BZ18" s="88">
        <v>5</v>
      </c>
      <c r="CA18" s="87">
        <v>0</v>
      </c>
      <c r="CB18" s="92">
        <v>0</v>
      </c>
      <c r="CC18" s="92">
        <v>0</v>
      </c>
      <c r="CD18" s="93">
        <v>0</v>
      </c>
      <c r="CE18" s="88">
        <v>2</v>
      </c>
      <c r="CF18" s="88">
        <v>2</v>
      </c>
      <c r="CG18" s="87">
        <v>0</v>
      </c>
      <c r="CH18" s="88">
        <v>17</v>
      </c>
      <c r="CI18" s="88">
        <v>16</v>
      </c>
      <c r="CJ18" s="87">
        <v>0</v>
      </c>
      <c r="CK18" s="88">
        <v>2</v>
      </c>
      <c r="CL18" s="88">
        <v>1</v>
      </c>
      <c r="CM18" s="87">
        <v>0</v>
      </c>
      <c r="CN18" s="34"/>
      <c r="CO18" s="1">
        <f t="shared" si="0"/>
        <v>120</v>
      </c>
      <c r="CP18" s="94">
        <f t="shared" si="1"/>
        <v>72</v>
      </c>
      <c r="CQ18" s="1">
        <f t="shared" si="2"/>
        <v>0</v>
      </c>
      <c r="CR18" s="38"/>
      <c r="CS18" s="1">
        <f t="shared" si="3"/>
        <v>72</v>
      </c>
      <c r="CT18" s="5">
        <v>0</v>
      </c>
      <c r="CU18" s="4">
        <v>0</v>
      </c>
      <c r="CV18" s="36">
        <v>72</v>
      </c>
      <c r="CW18" s="38"/>
      <c r="CX18" s="5">
        <v>0</v>
      </c>
      <c r="CY18" s="4">
        <v>0</v>
      </c>
      <c r="CZ18" s="36">
        <v>72</v>
      </c>
      <c r="DA18" s="38"/>
      <c r="DB18" s="1">
        <f t="shared" si="4"/>
        <v>0</v>
      </c>
      <c r="DC18" s="5">
        <v>0</v>
      </c>
      <c r="DD18" s="4">
        <v>0</v>
      </c>
      <c r="DE18" s="36">
        <v>0</v>
      </c>
      <c r="DF18" s="38"/>
      <c r="DG18" s="5">
        <v>0</v>
      </c>
      <c r="DH18" s="4">
        <v>0</v>
      </c>
      <c r="DI18" s="36">
        <v>0</v>
      </c>
    </row>
    <row r="19" spans="1:113" ht="24" customHeight="1" x14ac:dyDescent="0.25">
      <c r="A19" s="91" t="s">
        <v>280</v>
      </c>
      <c r="B19" s="89">
        <v>1</v>
      </c>
      <c r="C19" s="89">
        <v>1</v>
      </c>
      <c r="D19" s="87">
        <v>0</v>
      </c>
      <c r="E19" s="92">
        <v>0</v>
      </c>
      <c r="F19" s="92">
        <v>0</v>
      </c>
      <c r="G19" s="93">
        <v>0</v>
      </c>
      <c r="H19" s="24">
        <v>2</v>
      </c>
      <c r="I19" s="24">
        <v>0</v>
      </c>
      <c r="J19" s="37">
        <v>0</v>
      </c>
      <c r="K19" s="92">
        <v>0</v>
      </c>
      <c r="L19" s="92">
        <v>0</v>
      </c>
      <c r="M19" s="93">
        <v>0</v>
      </c>
      <c r="N19" s="24">
        <v>13</v>
      </c>
      <c r="O19" s="24">
        <v>0</v>
      </c>
      <c r="P19" s="37">
        <v>0</v>
      </c>
      <c r="Q19" s="88">
        <v>18</v>
      </c>
      <c r="R19" s="88">
        <v>3</v>
      </c>
      <c r="S19" s="87">
        <v>3</v>
      </c>
      <c r="T19" s="92">
        <v>0</v>
      </c>
      <c r="U19" s="92">
        <v>0</v>
      </c>
      <c r="V19" s="93">
        <v>0</v>
      </c>
      <c r="W19" s="24">
        <v>7</v>
      </c>
      <c r="X19" s="24">
        <v>0</v>
      </c>
      <c r="Y19" s="37">
        <v>0</v>
      </c>
      <c r="Z19" s="92">
        <v>0</v>
      </c>
      <c r="AA19" s="92">
        <v>0</v>
      </c>
      <c r="AB19" s="93">
        <v>0</v>
      </c>
      <c r="AC19" s="88">
        <v>3</v>
      </c>
      <c r="AD19" s="88">
        <v>1</v>
      </c>
      <c r="AE19" s="87">
        <v>0</v>
      </c>
      <c r="AF19" s="88">
        <v>4</v>
      </c>
      <c r="AG19" s="88">
        <v>1</v>
      </c>
      <c r="AH19" s="87">
        <v>0</v>
      </c>
      <c r="AI19" s="24">
        <v>3</v>
      </c>
      <c r="AJ19" s="24">
        <v>0</v>
      </c>
      <c r="AK19" s="37">
        <v>0</v>
      </c>
      <c r="AL19" s="92">
        <v>0</v>
      </c>
      <c r="AM19" s="92">
        <v>0</v>
      </c>
      <c r="AN19" s="93">
        <v>0</v>
      </c>
      <c r="AO19" s="88">
        <v>17</v>
      </c>
      <c r="AP19" s="88">
        <v>3</v>
      </c>
      <c r="AQ19" s="87">
        <v>0</v>
      </c>
      <c r="AR19" s="92">
        <v>0</v>
      </c>
      <c r="AS19" s="92">
        <v>0</v>
      </c>
      <c r="AT19" s="93">
        <v>0</v>
      </c>
      <c r="AU19" s="88">
        <v>3</v>
      </c>
      <c r="AV19" s="88">
        <v>1</v>
      </c>
      <c r="AW19" s="87">
        <v>0</v>
      </c>
      <c r="AX19" s="92">
        <v>0</v>
      </c>
      <c r="AY19" s="92">
        <v>0</v>
      </c>
      <c r="AZ19" s="93">
        <v>0</v>
      </c>
      <c r="BA19" s="92">
        <v>0</v>
      </c>
      <c r="BB19" s="92">
        <v>0</v>
      </c>
      <c r="BC19" s="93">
        <v>0</v>
      </c>
      <c r="BD19" s="92">
        <v>0</v>
      </c>
      <c r="BE19" s="92">
        <v>0</v>
      </c>
      <c r="BF19" s="93">
        <v>0</v>
      </c>
      <c r="BG19" s="24">
        <v>8</v>
      </c>
      <c r="BH19" s="24">
        <v>0</v>
      </c>
      <c r="BI19" s="37">
        <v>0</v>
      </c>
      <c r="BJ19" s="92">
        <v>0</v>
      </c>
      <c r="BK19" s="92">
        <v>0</v>
      </c>
      <c r="BL19" s="93">
        <v>0</v>
      </c>
      <c r="BM19" s="92">
        <v>0</v>
      </c>
      <c r="BN19" s="92">
        <v>0</v>
      </c>
      <c r="BO19" s="93">
        <v>0</v>
      </c>
      <c r="BP19" s="88">
        <v>10</v>
      </c>
      <c r="BQ19" s="88">
        <v>1</v>
      </c>
      <c r="BR19" s="87">
        <v>1</v>
      </c>
      <c r="BS19" s="88">
        <v>5</v>
      </c>
      <c r="BT19" s="88">
        <v>2</v>
      </c>
      <c r="BU19" s="87">
        <v>2</v>
      </c>
      <c r="BV19" s="92">
        <v>0</v>
      </c>
      <c r="BW19" s="92">
        <v>0</v>
      </c>
      <c r="BX19" s="93">
        <v>0</v>
      </c>
      <c r="BY19" s="24">
        <v>5</v>
      </c>
      <c r="BZ19" s="24">
        <v>0</v>
      </c>
      <c r="CA19" s="37">
        <v>0</v>
      </c>
      <c r="CB19" s="92">
        <v>0</v>
      </c>
      <c r="CC19" s="92">
        <v>0</v>
      </c>
      <c r="CD19" s="93">
        <v>0</v>
      </c>
      <c r="CE19" s="24">
        <v>2</v>
      </c>
      <c r="CF19" s="24">
        <v>0</v>
      </c>
      <c r="CG19" s="37">
        <v>0</v>
      </c>
      <c r="CH19" s="88">
        <v>17</v>
      </c>
      <c r="CI19" s="88">
        <v>3</v>
      </c>
      <c r="CJ19" s="87">
        <v>0</v>
      </c>
      <c r="CK19" s="24">
        <v>2</v>
      </c>
      <c r="CL19" s="24">
        <v>0</v>
      </c>
      <c r="CM19" s="37">
        <v>0</v>
      </c>
      <c r="CN19" s="34"/>
      <c r="CO19" s="1">
        <f t="shared" si="0"/>
        <v>120</v>
      </c>
      <c r="CP19" s="94">
        <f t="shared" si="1"/>
        <v>16</v>
      </c>
      <c r="CQ19" s="94">
        <f t="shared" si="2"/>
        <v>6</v>
      </c>
      <c r="CR19" s="38"/>
      <c r="CS19" s="1">
        <f t="shared" si="3"/>
        <v>16</v>
      </c>
      <c r="CT19" s="5">
        <v>5</v>
      </c>
      <c r="CU19" s="4">
        <v>4</v>
      </c>
      <c r="CV19" s="36">
        <v>7</v>
      </c>
      <c r="CW19" s="38"/>
      <c r="CX19" s="5">
        <v>0</v>
      </c>
      <c r="CY19" s="4">
        <v>0</v>
      </c>
      <c r="CZ19" s="36">
        <v>16</v>
      </c>
      <c r="DA19" s="38"/>
      <c r="DB19" s="1">
        <f t="shared" si="4"/>
        <v>6</v>
      </c>
      <c r="DC19" s="5">
        <v>1</v>
      </c>
      <c r="DD19" s="4">
        <v>2</v>
      </c>
      <c r="DE19" s="36">
        <v>3</v>
      </c>
      <c r="DF19" s="38"/>
      <c r="DG19" s="5">
        <v>0</v>
      </c>
      <c r="DH19" s="4">
        <v>0</v>
      </c>
      <c r="DI19" s="36">
        <v>6</v>
      </c>
    </row>
    <row r="20" spans="1:113" ht="24" customHeight="1" x14ac:dyDescent="0.25">
      <c r="A20" s="91" t="s">
        <v>281</v>
      </c>
      <c r="B20" s="89">
        <v>1</v>
      </c>
      <c r="C20" s="89">
        <v>1</v>
      </c>
      <c r="D20" s="87">
        <v>0</v>
      </c>
      <c r="E20" s="92">
        <v>0</v>
      </c>
      <c r="F20" s="92">
        <v>0</v>
      </c>
      <c r="G20" s="93">
        <v>0</v>
      </c>
      <c r="H20" s="24">
        <v>2</v>
      </c>
      <c r="I20" s="24">
        <v>0</v>
      </c>
      <c r="J20" s="37">
        <v>0</v>
      </c>
      <c r="K20" s="92">
        <v>0</v>
      </c>
      <c r="L20" s="92">
        <v>0</v>
      </c>
      <c r="M20" s="93">
        <v>0</v>
      </c>
      <c r="N20" s="88">
        <v>13</v>
      </c>
      <c r="O20" s="88">
        <v>3</v>
      </c>
      <c r="P20" s="87">
        <v>0</v>
      </c>
      <c r="Q20" s="88">
        <v>18</v>
      </c>
      <c r="R20" s="88">
        <v>5</v>
      </c>
      <c r="S20" s="87">
        <v>0</v>
      </c>
      <c r="T20" s="92">
        <v>0</v>
      </c>
      <c r="U20" s="92">
        <v>0</v>
      </c>
      <c r="V20" s="93">
        <v>0</v>
      </c>
      <c r="W20" s="88">
        <v>7</v>
      </c>
      <c r="X20" s="88">
        <v>4</v>
      </c>
      <c r="Y20" s="87">
        <v>0</v>
      </c>
      <c r="Z20" s="92">
        <v>0</v>
      </c>
      <c r="AA20" s="92">
        <v>0</v>
      </c>
      <c r="AB20" s="93">
        <v>0</v>
      </c>
      <c r="AC20" s="88">
        <v>3</v>
      </c>
      <c r="AD20" s="88">
        <v>3</v>
      </c>
      <c r="AE20" s="87">
        <v>0</v>
      </c>
      <c r="AF20" s="88">
        <v>4</v>
      </c>
      <c r="AG20" s="88">
        <v>3</v>
      </c>
      <c r="AH20" s="87">
        <v>0</v>
      </c>
      <c r="AI20" s="88">
        <v>3</v>
      </c>
      <c r="AJ20" s="88">
        <v>3</v>
      </c>
      <c r="AK20" s="87">
        <v>0</v>
      </c>
      <c r="AL20" s="92">
        <v>0</v>
      </c>
      <c r="AM20" s="92">
        <v>0</v>
      </c>
      <c r="AN20" s="93">
        <v>0</v>
      </c>
      <c r="AO20" s="88">
        <v>17</v>
      </c>
      <c r="AP20" s="88">
        <v>7</v>
      </c>
      <c r="AQ20" s="87">
        <v>0</v>
      </c>
      <c r="AR20" s="92">
        <v>0</v>
      </c>
      <c r="AS20" s="92">
        <v>0</v>
      </c>
      <c r="AT20" s="93">
        <v>0</v>
      </c>
      <c r="AU20" s="88">
        <v>3</v>
      </c>
      <c r="AV20" s="88">
        <v>1</v>
      </c>
      <c r="AW20" s="87">
        <v>0</v>
      </c>
      <c r="AX20" s="92">
        <v>0</v>
      </c>
      <c r="AY20" s="92">
        <v>0</v>
      </c>
      <c r="AZ20" s="93">
        <v>0</v>
      </c>
      <c r="BA20" s="92">
        <v>0</v>
      </c>
      <c r="BB20" s="92">
        <v>0</v>
      </c>
      <c r="BC20" s="93">
        <v>0</v>
      </c>
      <c r="BD20" s="92">
        <v>0</v>
      </c>
      <c r="BE20" s="92">
        <v>0</v>
      </c>
      <c r="BF20" s="93">
        <v>0</v>
      </c>
      <c r="BG20" s="88">
        <v>8</v>
      </c>
      <c r="BH20" s="88">
        <v>1</v>
      </c>
      <c r="BI20" s="87">
        <v>0</v>
      </c>
      <c r="BJ20" s="92">
        <v>0</v>
      </c>
      <c r="BK20" s="92">
        <v>0</v>
      </c>
      <c r="BL20" s="93">
        <v>0</v>
      </c>
      <c r="BM20" s="92">
        <v>0</v>
      </c>
      <c r="BN20" s="92">
        <v>0</v>
      </c>
      <c r="BO20" s="93">
        <v>0</v>
      </c>
      <c r="BP20" s="88">
        <v>10</v>
      </c>
      <c r="BQ20" s="88">
        <v>8</v>
      </c>
      <c r="BR20" s="87">
        <v>0</v>
      </c>
      <c r="BS20" s="88">
        <v>5</v>
      </c>
      <c r="BT20" s="88">
        <v>3</v>
      </c>
      <c r="BU20" s="87">
        <v>0</v>
      </c>
      <c r="BV20" s="92">
        <v>0</v>
      </c>
      <c r="BW20" s="92">
        <v>0</v>
      </c>
      <c r="BX20" s="93">
        <v>0</v>
      </c>
      <c r="BY20" s="24">
        <v>5</v>
      </c>
      <c r="BZ20" s="24">
        <v>0</v>
      </c>
      <c r="CA20" s="37">
        <v>0</v>
      </c>
      <c r="CB20" s="92">
        <v>0</v>
      </c>
      <c r="CC20" s="92">
        <v>0</v>
      </c>
      <c r="CD20" s="93">
        <v>0</v>
      </c>
      <c r="CE20" s="24">
        <v>2</v>
      </c>
      <c r="CF20" s="24">
        <v>0</v>
      </c>
      <c r="CG20" s="37">
        <v>0</v>
      </c>
      <c r="CH20" s="88">
        <v>17</v>
      </c>
      <c r="CI20" s="88">
        <v>2</v>
      </c>
      <c r="CJ20" s="87">
        <v>0</v>
      </c>
      <c r="CK20" s="24">
        <v>2</v>
      </c>
      <c r="CL20" s="24">
        <v>0</v>
      </c>
      <c r="CM20" s="37">
        <v>0</v>
      </c>
      <c r="CN20" s="34"/>
      <c r="CO20" s="1">
        <f t="shared" si="0"/>
        <v>120</v>
      </c>
      <c r="CP20" s="94">
        <f t="shared" si="1"/>
        <v>44</v>
      </c>
      <c r="CQ20" s="1">
        <f t="shared" si="2"/>
        <v>0</v>
      </c>
      <c r="CR20" s="38"/>
      <c r="CS20" s="1">
        <f t="shared" si="3"/>
        <v>44</v>
      </c>
      <c r="CT20" s="5">
        <v>1</v>
      </c>
      <c r="CU20" s="4">
        <v>15</v>
      </c>
      <c r="CV20" s="36">
        <v>28</v>
      </c>
      <c r="CW20" s="38"/>
      <c r="CX20" s="5">
        <v>0</v>
      </c>
      <c r="CY20" s="4">
        <v>0</v>
      </c>
      <c r="CZ20" s="36">
        <v>44</v>
      </c>
      <c r="DA20" s="38"/>
      <c r="DB20" s="1">
        <f t="shared" si="4"/>
        <v>0</v>
      </c>
      <c r="DC20" s="5">
        <v>0</v>
      </c>
      <c r="DD20" s="4">
        <v>0</v>
      </c>
      <c r="DE20" s="36">
        <v>0</v>
      </c>
      <c r="DF20" s="38"/>
      <c r="DG20" s="5">
        <v>0</v>
      </c>
      <c r="DH20" s="4">
        <v>0</v>
      </c>
      <c r="DI20" s="36">
        <v>0</v>
      </c>
    </row>
    <row r="21" spans="1:113" ht="24" customHeight="1" x14ac:dyDescent="0.25">
      <c r="A21" s="84"/>
      <c r="B21" s="83">
        <f t="shared" ref="B21:AG21" si="5">SUM(B5:B20)</f>
        <v>16</v>
      </c>
      <c r="C21" s="83">
        <f t="shared" si="5"/>
        <v>7</v>
      </c>
      <c r="D21" s="83">
        <f t="shared" si="5"/>
        <v>2</v>
      </c>
      <c r="E21" s="83">
        <f t="shared" si="5"/>
        <v>0</v>
      </c>
      <c r="F21" s="83">
        <f t="shared" si="5"/>
        <v>0</v>
      </c>
      <c r="G21" s="83">
        <f t="shared" si="5"/>
        <v>0</v>
      </c>
      <c r="H21" s="83">
        <f t="shared" si="5"/>
        <v>32</v>
      </c>
      <c r="I21" s="83">
        <f t="shared" si="5"/>
        <v>2</v>
      </c>
      <c r="J21" s="83">
        <f t="shared" si="5"/>
        <v>0</v>
      </c>
      <c r="K21" s="83">
        <f t="shared" si="5"/>
        <v>0</v>
      </c>
      <c r="L21" s="83">
        <f t="shared" si="5"/>
        <v>0</v>
      </c>
      <c r="M21" s="83">
        <f t="shared" si="5"/>
        <v>0</v>
      </c>
      <c r="N21" s="83">
        <f t="shared" si="5"/>
        <v>208</v>
      </c>
      <c r="O21" s="83">
        <f t="shared" si="5"/>
        <v>14</v>
      </c>
      <c r="P21" s="83">
        <f t="shared" si="5"/>
        <v>0</v>
      </c>
      <c r="Q21" s="83">
        <f t="shared" si="5"/>
        <v>288</v>
      </c>
      <c r="R21" s="83">
        <f t="shared" si="5"/>
        <v>26</v>
      </c>
      <c r="S21" s="83">
        <f t="shared" si="5"/>
        <v>8</v>
      </c>
      <c r="T21" s="83">
        <f t="shared" si="5"/>
        <v>0</v>
      </c>
      <c r="U21" s="83">
        <f t="shared" si="5"/>
        <v>0</v>
      </c>
      <c r="V21" s="83">
        <f t="shared" si="5"/>
        <v>0</v>
      </c>
      <c r="W21" s="83">
        <f t="shared" si="5"/>
        <v>112</v>
      </c>
      <c r="X21" s="83">
        <f t="shared" si="5"/>
        <v>31</v>
      </c>
      <c r="Y21" s="83">
        <f t="shared" si="5"/>
        <v>6</v>
      </c>
      <c r="Z21" s="83">
        <f t="shared" si="5"/>
        <v>0</v>
      </c>
      <c r="AA21" s="83">
        <f t="shared" si="5"/>
        <v>0</v>
      </c>
      <c r="AB21" s="83">
        <f t="shared" si="5"/>
        <v>0</v>
      </c>
      <c r="AC21" s="83">
        <f t="shared" si="5"/>
        <v>48</v>
      </c>
      <c r="AD21" s="83">
        <f t="shared" si="5"/>
        <v>12</v>
      </c>
      <c r="AE21" s="83">
        <f t="shared" si="5"/>
        <v>0</v>
      </c>
      <c r="AF21" s="83">
        <f t="shared" si="5"/>
        <v>64</v>
      </c>
      <c r="AG21" s="83">
        <f t="shared" si="5"/>
        <v>13</v>
      </c>
      <c r="AH21" s="83">
        <f t="shared" ref="AH21:BM21" si="6">SUM(AH5:AH20)</f>
        <v>4</v>
      </c>
      <c r="AI21" s="83">
        <f t="shared" si="6"/>
        <v>48</v>
      </c>
      <c r="AJ21" s="83">
        <f t="shared" si="6"/>
        <v>7</v>
      </c>
      <c r="AK21" s="83">
        <f t="shared" si="6"/>
        <v>4</v>
      </c>
      <c r="AL21" s="83">
        <f t="shared" si="6"/>
        <v>0</v>
      </c>
      <c r="AM21" s="83">
        <f t="shared" si="6"/>
        <v>0</v>
      </c>
      <c r="AN21" s="83">
        <f t="shared" si="6"/>
        <v>0</v>
      </c>
      <c r="AO21" s="83">
        <f t="shared" si="6"/>
        <v>272</v>
      </c>
      <c r="AP21" s="83">
        <f t="shared" si="6"/>
        <v>39</v>
      </c>
      <c r="AQ21" s="83">
        <f t="shared" si="6"/>
        <v>1</v>
      </c>
      <c r="AR21" s="83">
        <f t="shared" si="6"/>
        <v>0</v>
      </c>
      <c r="AS21" s="83">
        <f t="shared" si="6"/>
        <v>0</v>
      </c>
      <c r="AT21" s="83">
        <f t="shared" si="6"/>
        <v>0</v>
      </c>
      <c r="AU21" s="83">
        <f t="shared" si="6"/>
        <v>48</v>
      </c>
      <c r="AV21" s="83">
        <f t="shared" si="6"/>
        <v>8</v>
      </c>
      <c r="AW21" s="83">
        <f t="shared" si="6"/>
        <v>2</v>
      </c>
      <c r="AX21" s="83">
        <f t="shared" si="6"/>
        <v>0</v>
      </c>
      <c r="AY21" s="83">
        <f t="shared" si="6"/>
        <v>0</v>
      </c>
      <c r="AZ21" s="83">
        <f t="shared" si="6"/>
        <v>0</v>
      </c>
      <c r="BA21" s="83">
        <f t="shared" si="6"/>
        <v>0</v>
      </c>
      <c r="BB21" s="83">
        <f t="shared" si="6"/>
        <v>0</v>
      </c>
      <c r="BC21" s="83">
        <f t="shared" si="6"/>
        <v>0</v>
      </c>
      <c r="BD21" s="83">
        <f t="shared" si="6"/>
        <v>0</v>
      </c>
      <c r="BE21" s="83">
        <f t="shared" si="6"/>
        <v>0</v>
      </c>
      <c r="BF21" s="83">
        <f t="shared" si="6"/>
        <v>0</v>
      </c>
      <c r="BG21" s="83">
        <f t="shared" si="6"/>
        <v>128</v>
      </c>
      <c r="BH21" s="83">
        <f t="shared" si="6"/>
        <v>12</v>
      </c>
      <c r="BI21" s="83">
        <f t="shared" si="6"/>
        <v>0</v>
      </c>
      <c r="BJ21" s="83">
        <f t="shared" si="6"/>
        <v>0</v>
      </c>
      <c r="BK21" s="83">
        <f t="shared" si="6"/>
        <v>0</v>
      </c>
      <c r="BL21" s="83">
        <f t="shared" si="6"/>
        <v>0</v>
      </c>
      <c r="BM21" s="83">
        <f t="shared" si="6"/>
        <v>0</v>
      </c>
      <c r="BN21" s="83">
        <f t="shared" ref="BN21:CQ21" si="7">SUM(BN5:BN20)</f>
        <v>0</v>
      </c>
      <c r="BO21" s="83">
        <f t="shared" si="7"/>
        <v>0</v>
      </c>
      <c r="BP21" s="83">
        <f t="shared" si="7"/>
        <v>160</v>
      </c>
      <c r="BQ21" s="83">
        <f t="shared" si="7"/>
        <v>35</v>
      </c>
      <c r="BR21" s="83">
        <f t="shared" si="7"/>
        <v>7</v>
      </c>
      <c r="BS21" s="83">
        <f t="shared" si="7"/>
        <v>80</v>
      </c>
      <c r="BT21" s="83">
        <f t="shared" si="7"/>
        <v>19</v>
      </c>
      <c r="BU21" s="83">
        <f t="shared" si="7"/>
        <v>4</v>
      </c>
      <c r="BV21" s="83">
        <f t="shared" si="7"/>
        <v>0</v>
      </c>
      <c r="BW21" s="83">
        <f t="shared" si="7"/>
        <v>0</v>
      </c>
      <c r="BX21" s="83">
        <f t="shared" si="7"/>
        <v>0</v>
      </c>
      <c r="BY21" s="83">
        <f t="shared" si="7"/>
        <v>80</v>
      </c>
      <c r="BZ21" s="83">
        <f t="shared" si="7"/>
        <v>5</v>
      </c>
      <c r="CA21" s="83">
        <f t="shared" si="7"/>
        <v>0</v>
      </c>
      <c r="CB21" s="83">
        <f t="shared" si="7"/>
        <v>0</v>
      </c>
      <c r="CC21" s="83">
        <f t="shared" si="7"/>
        <v>0</v>
      </c>
      <c r="CD21" s="83">
        <f t="shared" si="7"/>
        <v>0</v>
      </c>
      <c r="CE21" s="83">
        <f t="shared" si="7"/>
        <v>32</v>
      </c>
      <c r="CF21" s="83">
        <f t="shared" si="7"/>
        <v>3</v>
      </c>
      <c r="CG21" s="83">
        <f t="shared" si="7"/>
        <v>0</v>
      </c>
      <c r="CH21" s="83">
        <f t="shared" si="7"/>
        <v>272</v>
      </c>
      <c r="CI21" s="83">
        <f t="shared" si="7"/>
        <v>27</v>
      </c>
      <c r="CJ21" s="83">
        <f t="shared" si="7"/>
        <v>0</v>
      </c>
      <c r="CK21" s="83">
        <f t="shared" si="7"/>
        <v>32</v>
      </c>
      <c r="CL21" s="83">
        <f t="shared" si="7"/>
        <v>2</v>
      </c>
      <c r="CM21" s="83">
        <f t="shared" si="7"/>
        <v>0</v>
      </c>
      <c r="CN21" s="83">
        <f t="shared" si="7"/>
        <v>0</v>
      </c>
      <c r="CO21" s="83">
        <f t="shared" si="7"/>
        <v>1920</v>
      </c>
      <c r="CP21" s="83">
        <f t="shared" si="7"/>
        <v>262</v>
      </c>
      <c r="CQ21" s="83">
        <f t="shared" si="7"/>
        <v>38</v>
      </c>
      <c r="CR21" s="83"/>
      <c r="CS21" s="83">
        <f>SUM(CS5:CS20)</f>
        <v>262</v>
      </c>
      <c r="CT21" s="83">
        <f>SUM(CT5:CT20)</f>
        <v>27</v>
      </c>
      <c r="CU21" s="83">
        <f>SUM(CU5:CU20)</f>
        <v>58</v>
      </c>
      <c r="CV21" s="83">
        <f>SUM(CV5:CV20)</f>
        <v>177</v>
      </c>
      <c r="CW21" s="83"/>
      <c r="CX21" s="83">
        <f>SUM(CX5:CX20)</f>
        <v>0</v>
      </c>
      <c r="CY21" s="83">
        <f>SUM(CY5:CY20)</f>
        <v>0</v>
      </c>
      <c r="CZ21" s="83">
        <f>SUM(CZ5:CZ20)</f>
        <v>262</v>
      </c>
      <c r="DA21" s="83"/>
      <c r="DB21" s="83">
        <f>SUM(DB5:DB20)</f>
        <v>38</v>
      </c>
      <c r="DC21" s="83">
        <f>SUM(DC5:DC20)</f>
        <v>3</v>
      </c>
      <c r="DD21" s="83">
        <f>SUM(DD5:DD20)</f>
        <v>17</v>
      </c>
      <c r="DE21" s="83">
        <f>SUM(DE5:DE20)</f>
        <v>18</v>
      </c>
      <c r="DF21" s="83"/>
      <c r="DG21" s="83">
        <f>SUM(DG5:DG20)</f>
        <v>0</v>
      </c>
      <c r="DH21" s="83">
        <f>SUM(DH5:DH20)</f>
        <v>0</v>
      </c>
      <c r="DI21" s="83">
        <f>SUM(DI5:DI20)</f>
        <v>38</v>
      </c>
    </row>
    <row r="22" spans="1:113" ht="24" customHeight="1" x14ac:dyDescent="0.25">
      <c r="A22" s="80"/>
    </row>
    <row r="23" spans="1:113" ht="24" customHeight="1" x14ac:dyDescent="0.25">
      <c r="A23" s="81"/>
    </row>
    <row r="24" spans="1:113" ht="24" customHeight="1" x14ac:dyDescent="0.25">
      <c r="A24" s="79"/>
    </row>
    <row r="25" spans="1:113" ht="24" customHeight="1" x14ac:dyDescent="0.25"/>
    <row r="26" spans="1:113" ht="24" customHeight="1" x14ac:dyDescent="0.25"/>
    <row r="27" spans="1:113" ht="24" customHeight="1" x14ac:dyDescent="0.25"/>
    <row r="28" spans="1:113" ht="24" customHeight="1" x14ac:dyDescent="0.25"/>
    <row r="29" spans="1:113" ht="24" customHeight="1" x14ac:dyDescent="0.25"/>
    <row r="30" spans="1:113" ht="24" customHeight="1" x14ac:dyDescent="0.25"/>
    <row r="31" spans="1:113" ht="24" customHeight="1" x14ac:dyDescent="0.25"/>
    <row r="32" spans="1:113" ht="24" customHeight="1" x14ac:dyDescent="0.25"/>
    <row r="33" ht="24" customHeight="1" x14ac:dyDescent="0.25"/>
    <row r="34" ht="24" customHeight="1" x14ac:dyDescent="0.25"/>
    <row r="35" ht="24" customHeight="1" x14ac:dyDescent="0.25"/>
    <row r="36" ht="24" customHeight="1" x14ac:dyDescent="0.25"/>
    <row r="37" ht="24" customHeight="1" x14ac:dyDescent="0.25"/>
    <row r="38" ht="24" customHeight="1" x14ac:dyDescent="0.25"/>
    <row r="39" ht="24" customHeight="1" x14ac:dyDescent="0.25"/>
    <row r="40" ht="24" customHeight="1" x14ac:dyDescent="0.25"/>
    <row r="41" ht="24" customHeight="1" x14ac:dyDescent="0.25"/>
    <row r="42" ht="24" customHeight="1" x14ac:dyDescent="0.25"/>
    <row r="43" ht="24" customHeight="1" x14ac:dyDescent="0.25"/>
    <row r="44" ht="24" customHeight="1" x14ac:dyDescent="0.25"/>
    <row r="45" ht="24" customHeight="1" x14ac:dyDescent="0.25"/>
    <row r="46" ht="24" customHeight="1" x14ac:dyDescent="0.25"/>
    <row r="47" ht="24" customHeight="1" x14ac:dyDescent="0.25"/>
    <row r="48" ht="24" customHeight="1" x14ac:dyDescent="0.25"/>
    <row r="49" ht="24" customHeight="1" x14ac:dyDescent="0.25"/>
    <row r="50" ht="24" customHeight="1" x14ac:dyDescent="0.25"/>
    <row r="51" ht="24" customHeight="1" x14ac:dyDescent="0.25"/>
    <row r="52" ht="24" customHeight="1" x14ac:dyDescent="0.25"/>
    <row r="53" ht="24" customHeight="1" x14ac:dyDescent="0.25"/>
    <row r="54" ht="24" customHeight="1" x14ac:dyDescent="0.25"/>
    <row r="55" ht="24" customHeight="1" x14ac:dyDescent="0.25"/>
    <row r="56" ht="24" customHeight="1" x14ac:dyDescent="0.25"/>
    <row r="57" ht="24" customHeight="1" x14ac:dyDescent="0.25"/>
    <row r="58" ht="24" customHeight="1" x14ac:dyDescent="0.25"/>
    <row r="59" ht="24" customHeight="1" x14ac:dyDescent="0.25"/>
    <row r="60" ht="24" customHeight="1" x14ac:dyDescent="0.25"/>
    <row r="61" ht="24" customHeight="1" x14ac:dyDescent="0.25"/>
    <row r="62" ht="24" customHeight="1" x14ac:dyDescent="0.25"/>
    <row r="63" ht="24" customHeight="1" x14ac:dyDescent="0.25"/>
    <row r="64" ht="24" customHeight="1" x14ac:dyDescent="0.25"/>
    <row r="65" ht="24" customHeight="1" x14ac:dyDescent="0.25"/>
    <row r="66" ht="24" customHeight="1" x14ac:dyDescent="0.25"/>
    <row r="67" ht="24" customHeight="1" x14ac:dyDescent="0.25"/>
    <row r="68" ht="24" customHeight="1" x14ac:dyDescent="0.25"/>
    <row r="69" ht="24" customHeight="1" x14ac:dyDescent="0.25"/>
    <row r="70" ht="24" customHeight="1" x14ac:dyDescent="0.25"/>
  </sheetData>
  <autoFilter ref="A4:DI21" xr:uid="{00000000-0009-0000-0000-000003000000}">
    <filterColumn colId="97" showButton="0"/>
    <filterColumn colId="98" showButton="0"/>
    <filterColumn colId="101" showButton="0"/>
    <filterColumn colId="102" showButton="0"/>
    <filterColumn colId="106" showButton="0"/>
    <filterColumn colId="107" showButton="0"/>
    <filterColumn colId="110" showButton="0"/>
    <filterColumn colId="111" showButton="0"/>
  </autoFilter>
  <mergeCells count="43">
    <mergeCell ref="DC3:DE4"/>
    <mergeCell ref="DG3:DI4"/>
    <mergeCell ref="CN2:CN3"/>
    <mergeCell ref="CO2:CQ3"/>
    <mergeCell ref="CR2:CR3"/>
    <mergeCell ref="CS2:CZ2"/>
    <mergeCell ref="DB2:DI2"/>
    <mergeCell ref="CS3:CS4"/>
    <mergeCell ref="CT3:CV4"/>
    <mergeCell ref="CX3:CZ4"/>
    <mergeCell ref="DB3:DB4"/>
    <mergeCell ref="A1:CM1"/>
    <mergeCell ref="CN1:CY1"/>
    <mergeCell ref="B2:D3"/>
    <mergeCell ref="E2:G3"/>
    <mergeCell ref="H2:J3"/>
    <mergeCell ref="K2:M3"/>
    <mergeCell ref="N2:P3"/>
    <mergeCell ref="Q2:S3"/>
    <mergeCell ref="W2:Y3"/>
    <mergeCell ref="Z2:AB3"/>
    <mergeCell ref="AC2:AE3"/>
    <mergeCell ref="AF2:AH3"/>
    <mergeCell ref="AI2:AK3"/>
    <mergeCell ref="AL2:AN3"/>
    <mergeCell ref="AO2:AQ3"/>
    <mergeCell ref="AR2:AT3"/>
    <mergeCell ref="CK2:CM3"/>
    <mergeCell ref="BP2:BR3"/>
    <mergeCell ref="BS2:BU3"/>
    <mergeCell ref="BV2:BX3"/>
    <mergeCell ref="BY2:CA3"/>
    <mergeCell ref="CB2:CD3"/>
    <mergeCell ref="T2:V3"/>
    <mergeCell ref="BJ2:BL3"/>
    <mergeCell ref="BM2:BO3"/>
    <mergeCell ref="CE2:CG3"/>
    <mergeCell ref="CH2:CJ3"/>
    <mergeCell ref="AU2:AW3"/>
    <mergeCell ref="AX2:AZ3"/>
    <mergeCell ref="BA2:BC3"/>
    <mergeCell ref="BD2:BF3"/>
    <mergeCell ref="BG2:BI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Instructivo</vt:lpstr>
      <vt:lpstr>Glosario</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2017-09-15T02:03:00Z</dcterms:modified>
</cp:coreProperties>
</file>